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951" activeTab="14"/>
  </bookViews>
  <sheets>
    <sheet name="C1 - Fig 1 &amp; 2" sheetId="8" r:id="rId1"/>
    <sheet name="C1 - Fig 3 &amp; 4" sheetId="9" r:id="rId2"/>
    <sheet name="C1 - Fig 5" sheetId="6" r:id="rId3"/>
    <sheet name="C1 - Fig 6" sheetId="7" r:id="rId4"/>
    <sheet name="C2 - Fig 1" sheetId="14" r:id="rId5"/>
    <sheet name="C2 - Fig 2" sheetId="11" r:id="rId6"/>
    <sheet name="C2 - Fig 3" sheetId="12" r:id="rId7"/>
    <sheet name="C3 - Fig 1 &amp; 2" sheetId="15" r:id="rId8"/>
    <sheet name="C3 - Fig 3" sheetId="16" r:id="rId9"/>
    <sheet name="C3 - Fig 4" sheetId="17" r:id="rId10"/>
    <sheet name="C4 - Fig 1 &amp; 2" sheetId="18" r:id="rId11"/>
    <sheet name="C4 - Fig 3" sheetId="19" r:id="rId12"/>
    <sheet name="C5 - Fig 1" sheetId="20" r:id="rId13"/>
    <sheet name="C5 - Fig 2" sheetId="21" r:id="rId14"/>
    <sheet name="C5 - Fig 3" sheetId="22" r:id="rId15"/>
  </sheets>
  <definedNames>
    <definedName name="_cat">#REF!</definedName>
    <definedName name="_fil">#REF!</definedName>
    <definedName name="_tp" localSheetId="4">#REF!</definedName>
    <definedName name="_tp">#REF!</definedName>
    <definedName name="_typ" localSheetId="4">#REF!</definedName>
    <definedName name="_typ">#REF!</definedName>
    <definedName name="cat_sx" localSheetId="4">#REF!</definedName>
    <definedName name="cat_sx">#REF!</definedName>
    <definedName name="coll" localSheetId="4">#REF!</definedName>
    <definedName name="coll">#REF!</definedName>
    <definedName name="coll_B">#REF!</definedName>
    <definedName name="fil_cat" localSheetId="13">'C5 - Fig 2'!$A$2:$P$11</definedName>
    <definedName name="fil_cat" localSheetId="14">#REF!</definedName>
    <definedName name="fil_cat">#REF!</definedName>
    <definedName name="fil_sx" localSheetId="4">#REF!</definedName>
    <definedName name="fil_sx">#REF!</definedName>
    <definedName name="ind_232_cat_ts" localSheetId="4">#REF!</definedName>
    <definedName name="ind_232_cat_ts">#REF!</definedName>
    <definedName name="tc_tnc">#REF!</definedName>
    <definedName name="typ_cat" localSheetId="12">'C5 - Fig 1'!$B$3:$H$16</definedName>
    <definedName name="typ_cat" localSheetId="14">#REF!</definedName>
    <definedName name="typ_cat">#REF!</definedName>
    <definedName name="typ_cor">#REF!</definedName>
    <definedName name="typ_tnc" localSheetId="4">#REF!</definedName>
    <definedName name="typ_tnc">#REF!</definedName>
  </definedNames>
  <calcPr calcId="162913"/>
</workbook>
</file>

<file path=xl/calcChain.xml><?xml version="1.0" encoding="utf-8"?>
<calcChain xmlns="http://schemas.openxmlformats.org/spreadsheetml/2006/main">
  <c r="H16" i="20" l="1"/>
  <c r="G16" i="20"/>
  <c r="F16" i="20"/>
  <c r="E16" i="20"/>
  <c r="D16" i="20"/>
  <c r="C16" i="20"/>
  <c r="H15" i="20"/>
  <c r="G15" i="20"/>
  <c r="F15" i="20"/>
  <c r="E15" i="20"/>
  <c r="D15" i="20"/>
  <c r="C15" i="20"/>
  <c r="H6" i="20"/>
  <c r="G6" i="20"/>
  <c r="F6" i="20"/>
  <c r="E6" i="20"/>
  <c r="D6" i="20"/>
  <c r="C6" i="20"/>
  <c r="H5" i="20"/>
  <c r="G5" i="20"/>
  <c r="F5" i="20"/>
  <c r="E5" i="20"/>
  <c r="D5" i="20"/>
  <c r="C5" i="20"/>
  <c r="H4" i="20"/>
  <c r="G4" i="20"/>
  <c r="F4" i="20"/>
  <c r="E4" i="20"/>
  <c r="D4" i="20"/>
  <c r="C4" i="20"/>
  <c r="Q4" i="9" l="1"/>
  <c r="Q26" i="9"/>
  <c r="Q5" i="9"/>
  <c r="Q6" i="9"/>
  <c r="Q27" i="9"/>
  <c r="Q28" i="9"/>
  <c r="D25" i="7" l="1"/>
  <c r="C25" i="7"/>
  <c r="D25" i="6"/>
  <c r="C25" i="6"/>
</calcChain>
</file>

<file path=xl/sharedStrings.xml><?xml version="1.0" encoding="utf-8"?>
<sst xmlns="http://schemas.openxmlformats.org/spreadsheetml/2006/main" count="377" uniqueCount="142">
  <si>
    <t>Temps complet</t>
  </si>
  <si>
    <t>Temps non complet</t>
  </si>
  <si>
    <t>Autres</t>
  </si>
  <si>
    <t>Autres étab. publics intercom.</t>
  </si>
  <si>
    <t>Syndicats mixtes</t>
  </si>
  <si>
    <t>Syndicats intercom. (SIVU, SIVOM)</t>
  </si>
  <si>
    <t>Communautés urbaines et métropoles</t>
  </si>
  <si>
    <t>Communauté d'aglomération</t>
  </si>
  <si>
    <t>Communauté de commune</t>
  </si>
  <si>
    <t>Total Etablissements communaux</t>
  </si>
  <si>
    <t>Commune de plus de 100 000 hab.</t>
  </si>
  <si>
    <t>Commune de 80 000 et 99 999 hab.</t>
  </si>
  <si>
    <t>Commune de 50 000 et 79 999 hab.</t>
  </si>
  <si>
    <t>Commune de 20 000 et 49 999 hab.</t>
  </si>
  <si>
    <t>Commune de 10 000 à 19 999 hab.</t>
  </si>
  <si>
    <t>Commune de 5 000 à 9 999 hab.</t>
  </si>
  <si>
    <t>Commune de 3 500 à 4 999 hab.</t>
  </si>
  <si>
    <t>Commune de 2 000 à 3 499 hab.</t>
  </si>
  <si>
    <t>Commune de 1 000 à  1 999 hab.</t>
  </si>
  <si>
    <t>Commune de moins de 1 000 hab.</t>
  </si>
  <si>
    <t>Centres de gestion et CNFPT</t>
  </si>
  <si>
    <t>SDIS</t>
  </si>
  <si>
    <t>Départements</t>
  </si>
  <si>
    <t>Régions</t>
  </si>
  <si>
    <t>Temps complet à temps plein</t>
  </si>
  <si>
    <t>Temps complet à temps partiel</t>
  </si>
  <si>
    <t>Ensemble</t>
  </si>
  <si>
    <t>Part temps complets à temps partiel</t>
  </si>
  <si>
    <t>Part temps complets à temps plein</t>
  </si>
  <si>
    <t>Fonctionnaires</t>
  </si>
  <si>
    <t>Contractuels occupant un emploi permanent</t>
  </si>
  <si>
    <t>Contractuels</t>
  </si>
  <si>
    <t>Type de collectivité</t>
  </si>
  <si>
    <t>Sources : Rapports sociaux uniques 2022</t>
  </si>
  <si>
    <t>Champ : France métropolitaine et DOM, hors ville de Paris et statuts de militaires</t>
  </si>
  <si>
    <t>Figure 1 : Répartition des emplois permanents selon le type d’emploi et temps de travail</t>
  </si>
  <si>
    <t>Figure 2 : Types d’emplois et temps de travail selon le statut</t>
  </si>
  <si>
    <t>Figure 3 : Types d’emplois et temps de travail des fonctionnaires entre 2013 et 2022</t>
  </si>
  <si>
    <t>Figure 4 : Types d’emplois et temps de travail des contractuels occupant en emploi permanent entre 2013 et 2022</t>
  </si>
  <si>
    <t xml:space="preserve">Figure 5 : Répartition des fonctionnaires selon le type de structure par type d’emploi </t>
  </si>
  <si>
    <t>Figure 6 : Répartition des contractuels occupant un emploi permanant selon le type de structure par type d’emploi</t>
  </si>
  <si>
    <t>moins de 80 %</t>
  </si>
  <si>
    <t>80 à moins de 90%</t>
  </si>
  <si>
    <t>90% et plus</t>
  </si>
  <si>
    <t>Figure 1 : Répartition des emplois permanents à temps partiel de 2013 à 2022 selon la quotité de travail</t>
  </si>
  <si>
    <t>Figure 2 : Répartition des emplois permanents à temps partiel selon la catégorie hiérarchique, le sexe et la filière (en %)</t>
  </si>
  <si>
    <t xml:space="preserve">Part des agents à temps partiel parmi les agents à temps complet </t>
  </si>
  <si>
    <t>Effectifs répartis selon la quotité de temps de travail
 (en %)</t>
  </si>
  <si>
    <t>Moins de
 80 %</t>
  </si>
  <si>
    <t>de 80 %
 à moins de 90 %</t>
  </si>
  <si>
    <t>de 90 % à moins de 100 %</t>
  </si>
  <si>
    <t>Catégorie hiérarchique</t>
  </si>
  <si>
    <t>A</t>
  </si>
  <si>
    <t>B</t>
  </si>
  <si>
    <t>C</t>
  </si>
  <si>
    <t>Sexe</t>
  </si>
  <si>
    <t>Femmes</t>
  </si>
  <si>
    <t>Hommes</t>
  </si>
  <si>
    <t>Filière</t>
  </si>
  <si>
    <t>Administrative</t>
  </si>
  <si>
    <t>Technique</t>
  </si>
  <si>
    <t>Sportive</t>
  </si>
  <si>
    <t>Culturelle</t>
  </si>
  <si>
    <t>Médico-technique et sociale</t>
  </si>
  <si>
    <t>Sociale</t>
  </si>
  <si>
    <t>Police municipale</t>
  </si>
  <si>
    <t>Incendie-secours</t>
  </si>
  <si>
    <t>Animation</t>
  </si>
  <si>
    <t xml:space="preserve">Ensemble </t>
  </si>
  <si>
    <t>Figure 3 : Répartition des effectifs à temps complet par statut, quotité de temps partiel et type de collectivités (en %)</t>
  </si>
  <si>
    <t>Part des agents à temps partiel parmi les agents à temps complet</t>
  </si>
  <si>
    <t>Moins de 80 %</t>
  </si>
  <si>
    <t>de 80 à moins de 90 %</t>
  </si>
  <si>
    <t>de 90 à moins de 100 %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</si>
  <si>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</si>
  <si>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</si>
  <si>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</si>
  <si>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</si>
  <si>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</si>
  <si>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</si>
  <si>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</si>
  <si>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</si>
  <si>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</si>
  <si>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</si>
  <si>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</si>
  <si>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Ens. des communes</t>
  </si>
  <si>
    <t>Ens. Etablissements communaux</t>
  </si>
  <si>
    <t>Ens. des EPCI à fiscalité propre</t>
  </si>
  <si>
    <t>Syndicats intercommunaux (SIVU, SIVOM)</t>
  </si>
  <si>
    <t>Autres établissements publics intercommunaux</t>
  </si>
  <si>
    <t>Ens. des groupements intercommunaux sans FP</t>
  </si>
  <si>
    <t>Heures complémentaires</t>
  </si>
  <si>
    <t>Heures supplémentaires</t>
  </si>
  <si>
    <t>Total</t>
  </si>
  <si>
    <t>Figure 2 : Nombre moyen d’heures supplémentaires/complémentaires rémunérées par agent à temps non complet en 2022</t>
  </si>
  <si>
    <t>Figure 1 : Nombre moyen d’heures supplémentaires rémunérées par agent à temps complet en 2022</t>
  </si>
  <si>
    <t>Médico-sociale 
et technique</t>
  </si>
  <si>
    <t>Incendie et secours</t>
  </si>
  <si>
    <t>Figure 3 : Nombre moyen d'heures supplémentaires et complémentaires rémunérées par agent selon la filière en 2022</t>
  </si>
  <si>
    <r>
      <t xml:space="preserve">Figure 4 : </t>
    </r>
    <r>
      <rPr>
        <sz val="10"/>
        <color rgb="FF000000"/>
        <rFont val="Arial"/>
        <family val="2"/>
      </rPr>
      <t>Nombre moyen d’heures supplémentaires et complémentaires rémunérées par agent occupant un emploi permanent, selon le sexe et le type de collectivités</t>
    </r>
  </si>
  <si>
    <t>Total des communes</t>
  </si>
  <si>
    <t>Total des EPCI à fiscalité propre</t>
  </si>
  <si>
    <t>Autres étab. publics intercommunaux</t>
  </si>
  <si>
    <t>Total des groupements intercom. sans FP</t>
  </si>
  <si>
    <t>Agents occupant un emploi permanent à temps non complet</t>
  </si>
  <si>
    <t>Agents occupant un emploi permanent à temps complet</t>
  </si>
  <si>
    <t>Figure 1 : Part des agents ayant un CET (en %)</t>
  </si>
  <si>
    <t>Part d'agents ayant un CET (en %)</t>
  </si>
  <si>
    <t xml:space="preserve">Hommes </t>
  </si>
  <si>
    <t>Catégorie C</t>
  </si>
  <si>
    <t>Catégorie B</t>
  </si>
  <si>
    <t>Catégorie A</t>
  </si>
  <si>
    <t>Nombre moyen de jours accumulés par agent ayant un CET</t>
  </si>
  <si>
    <t>Figure 2 : Nombre moyen de jours cumulés par agent ayant un CET</t>
  </si>
  <si>
    <t>Categorie A</t>
  </si>
  <si>
    <t>Figure 3 : Synthèse sur les agents occupant un emploi permanent ayant un CET au 31 décembre 2022</t>
  </si>
  <si>
    <t>Nombre d'agents ayant un CET au 31/12/2022</t>
  </si>
  <si>
    <t>Part des agents l'ayant ouvert en 2022</t>
  </si>
  <si>
    <t>Part des agents ayant un CET au 31/12/2022 (en %)</t>
  </si>
  <si>
    <t>Nombre moyen de jours cumulés par agent</t>
  </si>
  <si>
    <t>Figure 1 : Modalités (en %) de l’utilisation du télétravail</t>
  </si>
  <si>
    <t>- depuis leur domicile ou un autre lieu privé</t>
  </si>
  <si>
    <t>- depuis un lieu professionnel autre que ceux mis à disposition par l'employeur</t>
  </si>
  <si>
    <t>- depuis un lieu professionnel mis à disposition par l'employeur</t>
  </si>
  <si>
    <t>- avec leur équipement personnel</t>
  </si>
  <si>
    <t>- de manière ponctuelle</t>
  </si>
  <si>
    <t>- de manière régulière</t>
  </si>
  <si>
    <t>- sur des jours fixes</t>
  </si>
  <si>
    <t>- sur des jours flottants</t>
  </si>
  <si>
    <t>- un jour par semaine</t>
  </si>
  <si>
    <t>- deux jours par semaine</t>
  </si>
  <si>
    <t>- trois jours par semaine</t>
  </si>
  <si>
    <t>- plus de trois jours par semaine en raison d'une situation exceptionnelle</t>
  </si>
  <si>
    <t>- plus de trois jours par semaine en raison de sa situation personnelle</t>
  </si>
  <si>
    <t>Figure 2 : Proportion d’agents en télétravail par filière et par sexe</t>
  </si>
  <si>
    <t>Médico-sociale et médico-technique</t>
  </si>
  <si>
    <t>Incendie secours</t>
  </si>
  <si>
    <t>Figure 3 : Nombre et part d’agent faisant du télétravail par type de collectivité</t>
  </si>
  <si>
    <t>Nombre d'agents travaillant en tlt au 31/12/2022</t>
  </si>
  <si>
    <t>Part de ces agents faisant du tlt de manière régulière</t>
  </si>
  <si>
    <t>Ratio d'agent faisant du tlt au moins 2 jours par semaine</t>
  </si>
  <si>
    <t>Part des agents en tlt sur le total d'emplois permanents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</si>
</sst>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%"/>
    <numFmt numFmtId="165" formatCode="_-* #,##0\ _€_-;\-* #,##0\ _€_-;_-* &quot;-&quot;??\ _€_-;_-@_-"/>
    <numFmt numFmtId="166" formatCode="_-* #,##0.00\ _€_-;\-* #,##0.00\ _€_-;_-* &quot;-&quot;??\ _€_-;_-@_-"/>
    <numFmt numFmtId="167" formatCode="0.0"/>
    <numFmt numFmtId="168" formatCode="#,##0.0"/>
    <numFmt numFmtId="169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A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indexed="64"/>
      </bottom>
      <diagonal/>
    </border>
    <border>
      <left style="thin">
        <color rgb="FF0070C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6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 applyBorder="1"/>
    <xf numFmtId="9" fontId="2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/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4" fillId="2" borderId="10" xfId="0" applyFont="1" applyFill="1" applyBorder="1"/>
    <xf numFmtId="164" fontId="4" fillId="2" borderId="1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 applyAlignment="1">
      <alignment wrapText="1"/>
    </xf>
    <xf numFmtId="1" fontId="0" fillId="2" borderId="0" xfId="0" applyNumberFormat="1" applyFill="1" applyBorder="1"/>
    <xf numFmtId="165" fontId="0" fillId="2" borderId="0" xfId="0" applyNumberFormat="1" applyFill="1" applyBorder="1"/>
    <xf numFmtId="165" fontId="2" fillId="2" borderId="0" xfId="1" applyNumberFormat="1" applyFont="1" applyFill="1"/>
    <xf numFmtId="9" fontId="2" fillId="2" borderId="0" xfId="2" applyNumberFormat="1" applyFont="1" applyFill="1" applyBorder="1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65" fontId="2" fillId="2" borderId="13" xfId="0" applyNumberFormat="1" applyFont="1" applyFill="1" applyBorder="1"/>
    <xf numFmtId="165" fontId="3" fillId="2" borderId="13" xfId="1" applyNumberFormat="1" applyFont="1" applyFill="1" applyBorder="1" applyAlignment="1">
      <alignment vertical="top" wrapText="1"/>
    </xf>
    <xf numFmtId="9" fontId="2" fillId="2" borderId="13" xfId="0" applyNumberFormat="1" applyFont="1" applyFill="1" applyBorder="1"/>
    <xf numFmtId="0" fontId="0" fillId="2" borderId="13" xfId="0" applyFill="1" applyBorder="1"/>
    <xf numFmtId="0" fontId="4" fillId="2" borderId="13" xfId="0" applyFont="1" applyFill="1" applyBorder="1"/>
    <xf numFmtId="1" fontId="0" fillId="2" borderId="13" xfId="0" applyNumberFormat="1" applyFill="1" applyBorder="1"/>
    <xf numFmtId="165" fontId="0" fillId="2" borderId="13" xfId="0" applyNumberFormat="1" applyFill="1" applyBorder="1"/>
    <xf numFmtId="9" fontId="2" fillId="2" borderId="13" xfId="2" applyFont="1" applyFill="1" applyBorder="1"/>
    <xf numFmtId="9" fontId="0" fillId="2" borderId="13" xfId="2" applyFont="1" applyFill="1" applyBorder="1"/>
    <xf numFmtId="1" fontId="0" fillId="2" borderId="0" xfId="0" applyNumberFormat="1" applyFill="1"/>
    <xf numFmtId="0" fontId="5" fillId="0" borderId="0" xfId="0" applyFont="1" applyAlignment="1">
      <alignment vertical="center"/>
    </xf>
    <xf numFmtId="1" fontId="0" fillId="2" borderId="2" xfId="0" applyNumberFormat="1" applyFill="1" applyBorder="1" applyAlignment="1">
      <alignment horizontal="center" vertical="center" wrapText="1"/>
    </xf>
    <xf numFmtId="1" fontId="4" fillId="2" borderId="2" xfId="0" applyNumberFormat="1" applyFont="1" applyFill="1" applyBorder="1"/>
    <xf numFmtId="1" fontId="0" fillId="2" borderId="2" xfId="0" applyNumberFormat="1" applyFill="1" applyBorder="1" applyAlignment="1">
      <alignment horizontal="right" indent="2"/>
    </xf>
    <xf numFmtId="1" fontId="0" fillId="2" borderId="0" xfId="3" applyNumberFormat="1" applyFont="1" applyFill="1" applyBorder="1" applyAlignment="1">
      <alignment horizontal="right" indent="2"/>
    </xf>
    <xf numFmtId="1" fontId="0" fillId="2" borderId="9" xfId="3" applyNumberFormat="1" applyFont="1" applyFill="1" applyBorder="1" applyAlignment="1">
      <alignment horizontal="right" indent="2"/>
    </xf>
    <xf numFmtId="1" fontId="0" fillId="2" borderId="7" xfId="0" applyNumberFormat="1" applyFill="1" applyBorder="1"/>
    <xf numFmtId="1" fontId="0" fillId="2" borderId="4" xfId="2" applyNumberFormat="1" applyFont="1" applyFill="1" applyBorder="1" applyAlignment="1">
      <alignment horizontal="right" indent="2"/>
    </xf>
    <xf numFmtId="1" fontId="0" fillId="2" borderId="5" xfId="2" applyNumberFormat="1" applyFont="1" applyFill="1" applyBorder="1" applyAlignment="1">
      <alignment horizontal="right" indent="2"/>
    </xf>
    <xf numFmtId="1" fontId="0" fillId="2" borderId="6" xfId="2" applyNumberFormat="1" applyFont="1" applyFill="1" applyBorder="1" applyAlignment="1">
      <alignment horizontal="right" indent="2"/>
    </xf>
    <xf numFmtId="9" fontId="0" fillId="2" borderId="0" xfId="2" applyFont="1" applyFill="1"/>
    <xf numFmtId="1" fontId="0" fillId="2" borderId="7" xfId="2" applyNumberFormat="1" applyFont="1" applyFill="1" applyBorder="1" applyAlignment="1">
      <alignment horizontal="right" indent="2"/>
    </xf>
    <xf numFmtId="1" fontId="0" fillId="2" borderId="8" xfId="2" applyNumberFormat="1" applyFont="1" applyFill="1" applyBorder="1" applyAlignment="1">
      <alignment horizontal="right" indent="2"/>
    </xf>
    <xf numFmtId="1" fontId="0" fillId="2" borderId="9" xfId="2" applyNumberFormat="1" applyFont="1" applyFill="1" applyBorder="1" applyAlignment="1">
      <alignment horizontal="right" indent="2"/>
    </xf>
    <xf numFmtId="1" fontId="0" fillId="2" borderId="10" xfId="2" applyNumberFormat="1" applyFont="1" applyFill="1" applyBorder="1" applyAlignment="1">
      <alignment horizontal="right" indent="2"/>
    </xf>
    <xf numFmtId="1" fontId="0" fillId="2" borderId="11" xfId="2" applyNumberFormat="1" applyFont="1" applyFill="1" applyBorder="1" applyAlignment="1">
      <alignment horizontal="right" indent="2"/>
    </xf>
    <xf numFmtId="1" fontId="0" fillId="2" borderId="12" xfId="2" applyNumberFormat="1" applyFont="1" applyFill="1" applyBorder="1" applyAlignment="1">
      <alignment horizontal="right" indent="2"/>
    </xf>
    <xf numFmtId="1" fontId="0" fillId="2" borderId="8" xfId="0" applyNumberFormat="1" applyFill="1" applyBorder="1" applyAlignment="1">
      <alignment horizontal="right" indent="2"/>
    </xf>
    <xf numFmtId="1" fontId="0" fillId="2" borderId="16" xfId="0" applyNumberFormat="1" applyFill="1" applyBorder="1" applyAlignment="1">
      <alignment horizontal="right" indent="2"/>
    </xf>
    <xf numFmtId="1" fontId="0" fillId="2" borderId="17" xfId="3" applyNumberFormat="1" applyFont="1" applyFill="1" applyBorder="1" applyAlignment="1">
      <alignment horizontal="right" indent="2"/>
    </xf>
    <xf numFmtId="1" fontId="4" fillId="2" borderId="0" xfId="2" applyNumberFormat="1" applyFont="1" applyFill="1" applyBorder="1" applyAlignment="1">
      <alignment horizontal="right" indent="2"/>
    </xf>
    <xf numFmtId="1" fontId="4" fillId="2" borderId="2" xfId="2" applyNumberFormat="1" applyFont="1" applyFill="1" applyBorder="1" applyAlignment="1">
      <alignment horizontal="right" indent="2"/>
    </xf>
    <xf numFmtId="167" fontId="4" fillId="2" borderId="0" xfId="2" applyNumberFormat="1" applyFont="1" applyFill="1" applyBorder="1" applyAlignment="1">
      <alignment horizontal="right" indent="2"/>
    </xf>
    <xf numFmtId="9" fontId="0" fillId="2" borderId="0" xfId="2" applyFont="1" applyFill="1" applyBorder="1"/>
    <xf numFmtId="0" fontId="4" fillId="2" borderId="0" xfId="0" applyFont="1" applyFill="1" applyBorder="1"/>
    <xf numFmtId="0" fontId="0" fillId="2" borderId="0" xfId="0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8" xfId="0" applyNumberFormat="1" applyFill="1" applyBorder="1" applyAlignment="1">
      <alignment horizontal="center" wrapText="1"/>
    </xf>
    <xf numFmtId="1" fontId="0" fillId="2" borderId="5" xfId="0" applyNumberForma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indent="1"/>
    </xf>
    <xf numFmtId="0" fontId="8" fillId="2" borderId="8" xfId="0" applyFont="1" applyFill="1" applyBorder="1" applyAlignment="1">
      <alignment horizontal="left" indent="1"/>
    </xf>
    <xf numFmtId="1" fontId="0" fillId="2" borderId="0" xfId="0" applyNumberFormat="1" applyFill="1" applyBorder="1" applyAlignment="1">
      <alignment horizontal="center" wrapText="1"/>
    </xf>
    <xf numFmtId="1" fontId="0" fillId="2" borderId="8" xfId="0" applyNumberFormat="1" applyFill="1" applyBorder="1" applyAlignment="1">
      <alignment horizontal="center" wrapText="1"/>
    </xf>
    <xf numFmtId="0" fontId="0" fillId="2" borderId="11" xfId="0" applyFill="1" applyBorder="1"/>
    <xf numFmtId="1" fontId="0" fillId="2" borderId="19" xfId="0" applyNumberForma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0" fillId="2" borderId="20" xfId="0" applyNumberForma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wrapText="1"/>
    </xf>
    <xf numFmtId="0" fontId="4" fillId="2" borderId="2" xfId="0" applyFont="1" applyFill="1" applyBorder="1"/>
    <xf numFmtId="1" fontId="4" fillId="2" borderId="20" xfId="0" applyNumberFormat="1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/>
    <xf numFmtId="167" fontId="0" fillId="2" borderId="0" xfId="0" applyNumberFormat="1" applyFill="1"/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168" fontId="0" fillId="2" borderId="0" xfId="0" applyNumberFormat="1" applyFill="1"/>
    <xf numFmtId="4" fontId="11" fillId="2" borderId="0" xfId="0" applyNumberFormat="1" applyFont="1" applyFill="1" applyAlignment="1">
      <alignment vertical="top" wrapText="1"/>
    </xf>
    <xf numFmtId="4" fontId="11" fillId="2" borderId="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11" fillId="2" borderId="0" xfId="0" applyNumberFormat="1" applyFont="1" applyFill="1" applyAlignment="1">
      <alignment vertical="top" wrapText="1"/>
    </xf>
    <xf numFmtId="1" fontId="6" fillId="2" borderId="0" xfId="0" applyNumberFormat="1" applyFont="1" applyFill="1"/>
    <xf numFmtId="0" fontId="4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167" fontId="0" fillId="2" borderId="7" xfId="2" applyNumberFormat="1" applyFont="1" applyFill="1" applyBorder="1" applyAlignment="1">
      <alignment horizontal="center"/>
    </xf>
    <xf numFmtId="167" fontId="0" fillId="2" borderId="8" xfId="2" applyNumberFormat="1" applyFont="1" applyFill="1" applyBorder="1" applyAlignment="1">
      <alignment horizontal="center"/>
    </xf>
    <xf numFmtId="167" fontId="0" fillId="3" borderId="9" xfId="2" applyNumberFormat="1" applyFont="1" applyFill="1" applyBorder="1" applyAlignment="1">
      <alignment horizontal="center"/>
    </xf>
    <xf numFmtId="167" fontId="0" fillId="2" borderId="4" xfId="2" applyNumberFormat="1" applyFont="1" applyFill="1" applyBorder="1" applyAlignment="1">
      <alignment horizontal="center"/>
    </xf>
    <xf numFmtId="167" fontId="0" fillId="2" borderId="5" xfId="2" applyNumberFormat="1" applyFont="1" applyFill="1" applyBorder="1" applyAlignment="1">
      <alignment horizontal="center"/>
    </xf>
    <xf numFmtId="167" fontId="0" fillId="3" borderId="6" xfId="2" applyNumberFormat="1" applyFont="1" applyFill="1" applyBorder="1" applyAlignment="1">
      <alignment horizontal="center"/>
    </xf>
    <xf numFmtId="167" fontId="0" fillId="2" borderId="10" xfId="2" applyNumberFormat="1" applyFont="1" applyFill="1" applyBorder="1" applyAlignment="1">
      <alignment horizontal="center"/>
    </xf>
    <xf numFmtId="167" fontId="0" fillId="2" borderId="11" xfId="2" applyNumberFormat="1" applyFont="1" applyFill="1" applyBorder="1" applyAlignment="1">
      <alignment horizontal="center"/>
    </xf>
    <xf numFmtId="167" fontId="0" fillId="3" borderId="12" xfId="2" applyNumberFormat="1" applyFont="1" applyFill="1" applyBorder="1" applyAlignment="1">
      <alignment horizontal="center"/>
    </xf>
    <xf numFmtId="0" fontId="0" fillId="2" borderId="1" xfId="0" applyFill="1" applyBorder="1"/>
    <xf numFmtId="167" fontId="0" fillId="2" borderId="1" xfId="2" applyNumberFormat="1" applyFont="1" applyFill="1" applyBorder="1" applyAlignment="1">
      <alignment horizontal="center"/>
    </xf>
    <xf numFmtId="167" fontId="0" fillId="2" borderId="2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0" fontId="4" fillId="2" borderId="1" xfId="0" applyFont="1" applyFill="1" applyBorder="1"/>
    <xf numFmtId="167" fontId="4" fillId="2" borderId="1" xfId="2" applyNumberFormat="1" applyFont="1" applyFill="1" applyBorder="1" applyAlignment="1">
      <alignment horizontal="center"/>
    </xf>
    <xf numFmtId="167" fontId="4" fillId="2" borderId="2" xfId="2" applyNumberFormat="1" applyFont="1" applyFill="1" applyBorder="1" applyAlignment="1">
      <alignment horizontal="center"/>
    </xf>
    <xf numFmtId="167" fontId="4" fillId="3" borderId="3" xfId="2" applyNumberFormat="1" applyFont="1" applyFill="1" applyBorder="1" applyAlignment="1">
      <alignment horizontal="center"/>
    </xf>
    <xf numFmtId="167" fontId="0" fillId="2" borderId="13" xfId="0" applyNumberFormat="1" applyFill="1" applyBorder="1"/>
    <xf numFmtId="0" fontId="10" fillId="2" borderId="13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left" vertical="top" wrapText="1"/>
    </xf>
    <xf numFmtId="168" fontId="11" fillId="2" borderId="13" xfId="0" applyNumberFormat="1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5" fontId="0" fillId="2" borderId="0" xfId="0" applyNumberFormat="1" applyFill="1"/>
    <xf numFmtId="169" fontId="0" fillId="2" borderId="0" xfId="0" applyNumberFormat="1" applyFill="1"/>
    <xf numFmtId="3" fontId="6" fillId="2" borderId="0" xfId="0" applyNumberFormat="1" applyFont="1" applyFill="1"/>
    <xf numFmtId="3" fontId="0" fillId="2" borderId="0" xfId="0" applyNumberFormat="1" applyFill="1"/>
    <xf numFmtId="164" fontId="0" fillId="2" borderId="0" xfId="2" applyNumberFormat="1" applyFont="1" applyFill="1"/>
    <xf numFmtId="0" fontId="0" fillId="2" borderId="0" xfId="0" applyFill="1" applyBorder="1" applyAlignment="1">
      <alignment wrapText="1"/>
    </xf>
    <xf numFmtId="0" fontId="10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3" fontId="0" fillId="2" borderId="5" xfId="2" applyNumberFormat="1" applyFont="1" applyFill="1" applyBorder="1" applyAlignment="1">
      <alignment horizontal="center"/>
    </xf>
    <xf numFmtId="1" fontId="0" fillId="3" borderId="9" xfId="2" applyNumberFormat="1" applyFont="1" applyFill="1" applyBorder="1" applyAlignment="1">
      <alignment horizontal="center"/>
    </xf>
    <xf numFmtId="1" fontId="0" fillId="2" borderId="7" xfId="2" applyNumberFormat="1" applyFont="1" applyFill="1" applyBorder="1" applyAlignment="1">
      <alignment horizontal="center"/>
    </xf>
    <xf numFmtId="1" fontId="0" fillId="2" borderId="8" xfId="2" applyNumberFormat="1" applyFont="1" applyFill="1" applyBorder="1" applyAlignment="1">
      <alignment horizontal="center"/>
    </xf>
    <xf numFmtId="1" fontId="0" fillId="3" borderId="6" xfId="2" applyNumberFormat="1" applyFont="1" applyFill="1" applyBorder="1" applyAlignment="1">
      <alignment horizontal="center"/>
    </xf>
    <xf numFmtId="1" fontId="0" fillId="2" borderId="4" xfId="2" applyNumberFormat="1" applyFont="1" applyFill="1" applyBorder="1" applyAlignment="1">
      <alignment horizontal="center"/>
    </xf>
    <xf numFmtId="1" fontId="0" fillId="2" borderId="5" xfId="2" applyNumberFormat="1" applyFont="1" applyFill="1" applyBorder="1" applyAlignment="1">
      <alignment horizontal="center"/>
    </xf>
    <xf numFmtId="3" fontId="0" fillId="2" borderId="8" xfId="2" applyNumberFormat="1" applyFont="1" applyFill="1" applyBorder="1" applyAlignment="1">
      <alignment horizontal="center"/>
    </xf>
    <xf numFmtId="3" fontId="0" fillId="2" borderId="11" xfId="2" applyNumberFormat="1" applyFont="1" applyFill="1" applyBorder="1" applyAlignment="1">
      <alignment horizontal="center"/>
    </xf>
    <xf numFmtId="1" fontId="0" fillId="3" borderId="12" xfId="2" applyNumberFormat="1" applyFont="1" applyFill="1" applyBorder="1" applyAlignment="1">
      <alignment horizontal="center"/>
    </xf>
    <xf numFmtId="1" fontId="0" fillId="2" borderId="10" xfId="2" applyNumberFormat="1" applyFont="1" applyFill="1" applyBorder="1" applyAlignment="1">
      <alignment horizontal="center"/>
    </xf>
    <xf numFmtId="1" fontId="0" fillId="2" borderId="11" xfId="2" applyNumberFormat="1" applyFont="1" applyFill="1" applyBorder="1" applyAlignment="1">
      <alignment horizontal="center"/>
    </xf>
    <xf numFmtId="3" fontId="0" fillId="2" borderId="2" xfId="2" applyNumberFormat="1" applyFont="1" applyFill="1" applyBorder="1" applyAlignment="1">
      <alignment horizontal="center"/>
    </xf>
    <xf numFmtId="1" fontId="0" fillId="3" borderId="3" xfId="2" applyNumberFormat="1" applyFont="1" applyFill="1" applyBorder="1" applyAlignment="1">
      <alignment horizontal="center"/>
    </xf>
    <xf numFmtId="1" fontId="0" fillId="2" borderId="1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1" fontId="4" fillId="3" borderId="3" xfId="2" applyNumberFormat="1" applyFont="1" applyFill="1" applyBorder="1" applyAlignment="1">
      <alignment horizontal="center"/>
    </xf>
    <xf numFmtId="1" fontId="4" fillId="2" borderId="1" xfId="2" applyNumberFormat="1" applyFont="1" applyFill="1" applyBorder="1" applyAlignment="1">
      <alignment horizontal="center"/>
    </xf>
    <xf numFmtId="1" fontId="4" fillId="2" borderId="2" xfId="2" applyNumberFormat="1" applyFon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0" fontId="0" fillId="2" borderId="2" xfId="0" quotePrefix="1" applyFill="1" applyBorder="1" applyAlignment="1">
      <alignment wrapText="1"/>
    </xf>
    <xf numFmtId="0" fontId="4" fillId="2" borderId="4" xfId="0" applyFont="1" applyFill="1" applyBorder="1"/>
    <xf numFmtId="0" fontId="4" fillId="2" borderId="5" xfId="0" applyFont="1" applyFill="1" applyBorder="1"/>
    <xf numFmtId="167" fontId="0" fillId="2" borderId="0" xfId="2" applyNumberFormat="1" applyFont="1" applyFill="1" applyBorder="1" applyAlignment="1">
      <alignment horizontal="center"/>
    </xf>
    <xf numFmtId="1" fontId="0" fillId="2" borderId="2" xfId="2" applyNumberFormat="1" applyFont="1" applyFill="1" applyBorder="1" applyAlignment="1">
      <alignment horizontal="center" vertical="center"/>
    </xf>
    <xf numFmtId="1" fontId="0" fillId="2" borderId="14" xfId="0" applyNumberFormat="1" applyFill="1" applyBorder="1" applyAlignment="1"/>
    <xf numFmtId="1" fontId="0" fillId="2" borderId="15" xfId="0" applyNumberFormat="1" applyFill="1" applyBorder="1" applyAlignment="1"/>
    <xf numFmtId="1" fontId="0" fillId="2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0" fontId="9" fillId="0" borderId="0" xfId="0" applyFont="1" applyAlignment="1">
      <alignment horizontal="left" vertical="center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</cellXfs>
  <cellStyles count="4">
    <cellStyle name="Milliers" xfId="1" builtinId="3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8980752405948"/>
          <c:y val="5.0925925925925923E-2"/>
          <c:w val="0.8279324146981627"/>
          <c:h val="0.777507290755322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1 &amp; 2'!$F$30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CFA21DD-C8EC-433B-AED1-CAE97A4B6D4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D667447-6380-4E1F-A328-80450D6690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2'!$F$31:$F$33</c15:sqref>
                  </c15:fullRef>
                </c:ext>
              </c:extLst>
              <c:f>'C1 - Fig 1 &amp; 2'!$F$31:$F$32</c:f>
              <c:numCache>
                <c:formatCode>_-* #\ ##0\ _€_-;\-* #\ ##0\ _€_-;_-* "-"??\ _€_-;_-@_-</c:formatCode>
                <c:ptCount val="2"/>
                <c:pt idx="0">
                  <c:v>1166310.3780484505</c:v>
                </c:pt>
                <c:pt idx="1">
                  <c:v>216050.09620029945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2'!$K$31:$K$32</c15:f>
                <c15:dlblRangeCache>
                  <c:ptCount val="2"/>
                  <c:pt idx="0">
                    <c:v>83%</c:v>
                  </c:pt>
                  <c:pt idx="1">
                    <c:v>66%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CD82-4157-B318-3500DB28DEAB}"/>
            </c:ext>
          </c:extLst>
        </c:ser>
        <c:ser>
          <c:idx val="2"/>
          <c:order val="1"/>
          <c:tx>
            <c:strRef>
              <c:f>'C1 - Fig 1 &amp; 2'!$G$30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6F3AD48-061F-4E38-8FC0-81350F890A9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D82-4157-B318-3500DB28DEA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C03A47F-DB9F-4DD2-96C6-8234F6BC0A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2'!$G$31:$G$33</c15:sqref>
                  </c15:fullRef>
                </c:ext>
              </c:extLst>
              <c:f>'C1 - Fig 1 &amp; 2'!$G$31:$G$32</c:f>
              <c:numCache>
                <c:formatCode>_-* #\ ##0\ _€_-;\-* #\ ##0\ _€_-;_-* "-"??\ _€_-;_-@_-</c:formatCode>
                <c:ptCount val="2"/>
                <c:pt idx="0">
                  <c:v>95945.922725271317</c:v>
                </c:pt>
                <c:pt idx="1">
                  <c:v>7637.007859049143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2'!$J$31:$J$32</c15:f>
                <c15:dlblRangeCache>
                  <c:ptCount val="2"/>
                  <c:pt idx="0">
                    <c:v>7%</c:v>
                  </c:pt>
                  <c:pt idx="1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D82-4157-B318-3500DB28DEAB}"/>
            </c:ext>
          </c:extLst>
        </c:ser>
        <c:ser>
          <c:idx val="0"/>
          <c:order val="2"/>
          <c:tx>
            <c:strRef>
              <c:f>'C1 - Fig 1 &amp; 2'!$E$30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5A30201-E501-405D-B602-631DB93C56D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D82-4157-B318-3500DB28DEAB}"/>
                </c:ext>
              </c:extLst>
            </c:dLbl>
            <c:dLbl>
              <c:idx val="1"/>
              <c:layout>
                <c:manualLayout>
                  <c:x val="0"/>
                  <c:y val="-1.8518518518518604E-2"/>
                </c:manualLayout>
              </c:layout>
              <c:tx>
                <c:rich>
                  <a:bodyPr/>
                  <a:lstStyle/>
                  <a:p>
                    <a:fld id="{0C101791-C198-4C40-B900-D6890F9496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CD82-4157-B318-3500DB28DE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'C1 - Fig 1 &amp; 2'!$D$31:$D$33</c15:sqref>
                  </c15:fullRef>
                </c:ext>
              </c:extLst>
              <c:f>'C1 - Fig 1 &amp; 2'!$D$31:$D$32</c:f>
              <c:strCache>
                <c:ptCount val="2"/>
                <c:pt idx="0">
                  <c:v>Fonctionnaires</c:v>
                </c:pt>
                <c:pt idx="1">
                  <c:v>Contractuels occupant un emploi permanent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'C1 - Fig 1 &amp; 2'!$E$31:$E$33</c15:sqref>
                  </c15:fullRef>
                </c:ext>
              </c:extLst>
              <c:f>'C1 - Fig 1 &amp; 2'!$E$31:$E$32</c:f>
              <c:numCache>
                <c:formatCode>_-* #\ ##0\ _€_-;\-* #\ ##0\ _€_-;_-* "-"??\ _€_-;_-@_-</c:formatCode>
                <c:ptCount val="2"/>
                <c:pt idx="0">
                  <c:v>149944.87230522488</c:v>
                </c:pt>
                <c:pt idx="1">
                  <c:v>103512.79360525122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1 &amp; 2'!$L$31:$L$32</c15:f>
                <c15:dlblRangeCache>
                  <c:ptCount val="2"/>
                  <c:pt idx="0">
                    <c:v>11%</c:v>
                  </c:pt>
                  <c:pt idx="1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CD82-4157-B318-3500DB28D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5968"/>
        <c:axId val="722268144"/>
      </c:barChart>
      <c:catAx>
        <c:axId val="7222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8144"/>
        <c:crosses val="autoZero"/>
        <c:auto val="1"/>
        <c:lblAlgn val="ctr"/>
        <c:lblOffset val="100"/>
        <c:noMultiLvlLbl val="0"/>
      </c:catAx>
      <c:valAx>
        <c:axId val="72226814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333333333333337"/>
          <c:y val="0.13020778652668419"/>
          <c:w val="0.38055555555555554"/>
          <c:h val="0.372668882830528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7039669966364"/>
          <c:y val="0.119794729824721"/>
          <c:w val="0.74442323015047496"/>
          <c:h val="0.8169806048278349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4'!$T$5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6745204-4B01-4EFC-9C52-4748C42B38E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28B4B91-62C8-4057-92F3-52A4163EB37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878B2B3-7A0C-4B2B-8888-E0570193F4B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7B35101-CAE7-4C0D-AC38-7FE9FC3CAB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FD2930D-C074-49DC-BAE1-838646837A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88D4BE4-0725-46D6-A06D-3AB7178160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361-4A19-9E7B-8D1A44960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4'!$U$3:$Z$3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4'!$U$5:$Z$5</c:f>
              <c:numCache>
                <c:formatCode>_-* #\ ##0\ _€_-;\-* #\ ##0\ _€_-;_-* "-"??\ _€_-;_-@_-</c:formatCode>
                <c:ptCount val="6"/>
                <c:pt idx="0">
                  <c:v>1160893.8061128512</c:v>
                </c:pt>
                <c:pt idx="1">
                  <c:v>1175007.3390429898</c:v>
                </c:pt>
                <c:pt idx="2" formatCode="General">
                  <c:v>1175007.3390429898</c:v>
                </c:pt>
                <c:pt idx="3">
                  <c:v>1166106.0452691694</c:v>
                </c:pt>
                <c:pt idx="4">
                  <c:v>1157234.5857059255</c:v>
                </c:pt>
                <c:pt idx="5">
                  <c:v>1166310.3780484505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4'!$L$5:$Q$5</c15:f>
                <c15:dlblRangeCache>
                  <c:ptCount val="6"/>
                  <c:pt idx="0">
                    <c:v>80%</c:v>
                  </c:pt>
                  <c:pt idx="1">
                    <c:v>81%</c:v>
                  </c:pt>
                  <c:pt idx="2">
                    <c:v>81%</c:v>
                  </c:pt>
                  <c:pt idx="3">
                    <c:v>81%</c:v>
                  </c:pt>
                  <c:pt idx="4">
                    <c:v>82%</c:v>
                  </c:pt>
                  <c:pt idx="5">
                    <c:v>83%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1A35-44C8-8A38-A7BE8AA71D18}"/>
            </c:ext>
          </c:extLst>
        </c:ser>
        <c:ser>
          <c:idx val="2"/>
          <c:order val="1"/>
          <c:tx>
            <c:strRef>
              <c:f>'C1 - Fig 3 &amp; 4'!$T$6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F384C0E-4B78-4830-ACAF-F19481BBA58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034BA94-6CDA-4EC4-BA6A-C38173E71E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85F85FE-38F1-419D-8803-3BDAB3D274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6592851-268D-4C45-B568-E379B33C30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346EDC8-AEFE-4089-B943-C8F387DFFB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A24E032-35E3-4CD3-9366-B03BA18497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361-4A19-9E7B-8D1A44960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4'!$U$3:$Z$3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4'!$U$6:$Z$6</c:f>
              <c:numCache>
                <c:formatCode>_-* #\ ##0\ _€_-;\-* #\ ##0\ _€_-;_-* "-"??\ _€_-;_-@_-</c:formatCode>
                <c:ptCount val="6"/>
                <c:pt idx="0">
                  <c:v>119486.96573496956</c:v>
                </c:pt>
                <c:pt idx="1">
                  <c:v>120729.53448189095</c:v>
                </c:pt>
                <c:pt idx="2" formatCode="General">
                  <c:v>120729.53448189095</c:v>
                </c:pt>
                <c:pt idx="3">
                  <c:v>113683.45805040631</c:v>
                </c:pt>
                <c:pt idx="4">
                  <c:v>99837.274487685514</c:v>
                </c:pt>
                <c:pt idx="5">
                  <c:v>95945.922725271317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4'!$L$6:$Q$6</c15:f>
                <c15:dlblRangeCache>
                  <c:ptCount val="6"/>
                  <c:pt idx="0">
                    <c:v>8%</c:v>
                  </c:pt>
                  <c:pt idx="1">
                    <c:v>8%</c:v>
                  </c:pt>
                  <c:pt idx="2">
                    <c:v>8%</c:v>
                  </c:pt>
                  <c:pt idx="3">
                    <c:v>8%</c:v>
                  </c:pt>
                  <c:pt idx="4">
                    <c:v>7%</c:v>
                  </c:pt>
                  <c:pt idx="5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1A35-44C8-8A38-A7BE8AA71D18}"/>
            </c:ext>
          </c:extLst>
        </c:ser>
        <c:ser>
          <c:idx val="0"/>
          <c:order val="2"/>
          <c:tx>
            <c:strRef>
              <c:f>'C1 - Fig 3 &amp; 4'!$T$4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119EDF1-9B07-4E65-B2FC-C89FFA9EF31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A35-44C8-8A38-A7BE8AA71D1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81FAE83-3BC2-4491-ABBF-8138A0EB79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A35-44C8-8A38-A7BE8AA71D1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24AD128-29B7-433B-B508-FF4ACEAD5E1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A35-44C8-8A38-A7BE8AA71D1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9412EDB-5E73-4199-9E0C-87F77C7187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A35-44C8-8A38-A7BE8AA71D1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58420D6-2646-4C2E-9951-5BCBFCA9FA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A35-44C8-8A38-A7BE8AA71D1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0F349FC-4326-414B-94EB-728224470D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361-4A19-9E7B-8D1A44960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4'!$U$3:$Z$3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4'!$U$4:$Z$4</c:f>
              <c:numCache>
                <c:formatCode>_-* #\ ##0\ _€_-;\-* #\ ##0\ _€_-;_-* "-"??\ _€_-;_-@_-</c:formatCode>
                <c:ptCount val="6"/>
                <c:pt idx="0">
                  <c:v>167171.65672062716</c:v>
                </c:pt>
                <c:pt idx="1">
                  <c:v>167144.29292380845</c:v>
                </c:pt>
                <c:pt idx="2" formatCode="General">
                  <c:v>167144.29292380845</c:v>
                </c:pt>
                <c:pt idx="3">
                  <c:v>163595.84668042432</c:v>
                </c:pt>
                <c:pt idx="4">
                  <c:v>154173.77571770042</c:v>
                </c:pt>
                <c:pt idx="5">
                  <c:v>149944.87230522488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4'!$L$4:$Q$4</c15:f>
                <c15:dlblRangeCache>
                  <c:ptCount val="6"/>
                  <c:pt idx="0">
                    <c:v>12%</c:v>
                  </c:pt>
                  <c:pt idx="1">
                    <c:v>12%</c:v>
                  </c:pt>
                  <c:pt idx="2">
                    <c:v>12%</c:v>
                  </c:pt>
                  <c:pt idx="3">
                    <c:v>11%</c:v>
                  </c:pt>
                  <c:pt idx="4">
                    <c:v>11%</c:v>
                  </c:pt>
                  <c:pt idx="5">
                    <c:v>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A35-44C8-8A38-A7BE8AA7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266512"/>
        <c:axId val="986015104"/>
      </c:barChart>
      <c:catAx>
        <c:axId val="7222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6015104"/>
        <c:crosses val="autoZero"/>
        <c:auto val="1"/>
        <c:lblAlgn val="ctr"/>
        <c:lblOffset val="100"/>
        <c:noMultiLvlLbl val="0"/>
      </c:catAx>
      <c:valAx>
        <c:axId val="986015104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2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406910865064819E-2"/>
          <c:y val="3.9119189850105297E-2"/>
          <c:w val="0.87735593538259915"/>
          <c:h val="4.6454941181949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419088476045"/>
          <c:y val="0.13327040883944014"/>
          <c:w val="0.86806481230998389"/>
          <c:h val="0.7795383675119030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'C1 - Fig 3 &amp; 4'!$T$27</c:f>
              <c:strCache>
                <c:ptCount val="1"/>
                <c:pt idx="0">
                  <c:v>Temps complet à temps plein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7693377-7EF0-4F37-BF00-5A4C48CBCAD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E968103-013E-4465-ABB6-A29407F4A8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4A465F7-069E-48B4-895A-A6B2C5F6C2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497B4A3-F4C6-41DE-B707-403C658D341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21BE921-13D2-4B47-9DD9-E66559CDF4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CBDF47B-C56E-4F1E-A09A-C8D98066B95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D74-4C2E-8EF8-A75735DD9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4'!$U$25:$Z$25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4'!$U$27:$Z$27</c:f>
              <c:numCache>
                <c:formatCode>0</c:formatCode>
                <c:ptCount val="6"/>
                <c:pt idx="0">
                  <c:v>135287.45075727615</c:v>
                </c:pt>
                <c:pt idx="1">
                  <c:v>136603.23608480731</c:v>
                </c:pt>
                <c:pt idx="2">
                  <c:v>147302.91579984926</c:v>
                </c:pt>
                <c:pt idx="3">
                  <c:v>169805.45301186416</c:v>
                </c:pt>
                <c:pt idx="4">
                  <c:v>198325.37792649181</c:v>
                </c:pt>
                <c:pt idx="5" formatCode="_-* #\ ##0\ _€_-;\-* #\ ##0\ _€_-;_-* &quot;-&quot;??\ _€_-;_-@_-">
                  <c:v>216050.09620029945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4'!$L$27:$Q$27</c15:f>
                <c15:dlblRangeCache>
                  <c:ptCount val="6"/>
                  <c:pt idx="0">
                    <c:v>56%</c:v>
                  </c:pt>
                  <c:pt idx="1">
                    <c:v>54%</c:v>
                  </c:pt>
                  <c:pt idx="2">
                    <c:v>57%</c:v>
                  </c:pt>
                  <c:pt idx="3">
                    <c:v>62%</c:v>
                  </c:pt>
                  <c:pt idx="4">
                    <c:v>65%</c:v>
                  </c:pt>
                  <c:pt idx="5">
                    <c:v>66%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B43D-41CE-8BB9-EA0A09CE53AD}"/>
            </c:ext>
          </c:extLst>
        </c:ser>
        <c:ser>
          <c:idx val="2"/>
          <c:order val="1"/>
          <c:tx>
            <c:strRef>
              <c:f>'C1 - Fig 3 &amp; 4'!$T$28</c:f>
              <c:strCache>
                <c:ptCount val="1"/>
                <c:pt idx="0">
                  <c:v>Temps complet à temps partiel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86A4BE11-5B76-493D-9129-4AB69864DDA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E5340B2-0214-4FDA-80E8-DFB1A63DD8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E644FEA-1367-4673-8401-BE0926C451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4DAD63A-4357-4E07-82FA-7FC29BB60C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3F42981-376E-4921-A985-5EF01C648E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E623C6B-FED5-4C82-BAA4-72E219982D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D74-4C2E-8EF8-A75735DD9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4'!$U$25:$Z$25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4'!$U$28:$Z$28</c:f>
              <c:numCache>
                <c:formatCode>0</c:formatCode>
                <c:ptCount val="6"/>
                <c:pt idx="0">
                  <c:v>8882.2698101594706</c:v>
                </c:pt>
                <c:pt idx="1">
                  <c:v>8114.4131882822403</c:v>
                </c:pt>
                <c:pt idx="2">
                  <c:v>5893.8855628815036</c:v>
                </c:pt>
                <c:pt idx="3">
                  <c:v>6125.7857183288725</c:v>
                </c:pt>
                <c:pt idx="4">
                  <c:v>7130.4679407892618</c:v>
                </c:pt>
                <c:pt idx="5" formatCode="_-* #\ ##0\ _€_-;\-* #\ ##0\ _€_-;_-* &quot;-&quot;??\ _€_-;_-@_-">
                  <c:v>7637.007859049143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4'!$L$28:$Q$28</c15:f>
                <c15:dlblRangeCache>
                  <c:ptCount val="6"/>
                  <c:pt idx="0">
                    <c:v>4%</c:v>
                  </c:pt>
                  <c:pt idx="1">
                    <c:v>3%</c:v>
                  </c:pt>
                  <c:pt idx="2">
                    <c:v>2%</c:v>
                  </c:pt>
                  <c:pt idx="3">
                    <c:v>2%</c:v>
                  </c:pt>
                  <c:pt idx="4">
                    <c:v>2%</c:v>
                  </c:pt>
                  <c:pt idx="5">
                    <c:v>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43D-41CE-8BB9-EA0A09CE53AD}"/>
            </c:ext>
          </c:extLst>
        </c:ser>
        <c:ser>
          <c:idx val="0"/>
          <c:order val="2"/>
          <c:tx>
            <c:strRef>
              <c:f>'C1 - Fig 3 &amp; 4'!$T$26</c:f>
              <c:strCache>
                <c:ptCount val="1"/>
                <c:pt idx="0">
                  <c:v>Temps non complet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E8EC44A-B6B4-4C06-9104-3E89A619BBB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43D-41CE-8BB9-EA0A09CE53A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1831C9C-0F72-42FB-ACD9-F037C4B68D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3D-41CE-8BB9-EA0A09CE53A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C21923E-547B-43E5-AA32-EB66E836AD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3D-41CE-8BB9-EA0A09CE53A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B44D913-5163-41AC-B410-8368BF5D00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3D-41CE-8BB9-EA0A09CE53A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6296E8A-8ECF-45A6-8091-854C27A67C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3D-41CE-8BB9-EA0A09CE53AD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6CC4395-9409-42F2-8B3A-A6D8050756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D74-4C2E-8EF8-A75735DD99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'C1 - Fig 3 &amp; 4'!$U$25:$Z$25</c:f>
              <c:numCache>
                <c:formatCode>General</c:formatCode>
                <c:ptCount val="6"/>
                <c:pt idx="0">
                  <c:v>2013</c:v>
                </c:pt>
                <c:pt idx="1">
                  <c:v>2015</c:v>
                </c:pt>
                <c:pt idx="2">
                  <c:v>2017</c:v>
                </c:pt>
                <c:pt idx="3">
                  <c:v>2019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'C1 - Fig 3 &amp; 4'!$U$26:$Z$26</c:f>
              <c:numCache>
                <c:formatCode>0</c:formatCode>
                <c:ptCount val="6"/>
                <c:pt idx="0">
                  <c:v>99533.837106041043</c:v>
                </c:pt>
                <c:pt idx="1">
                  <c:v>108000.78652076355</c:v>
                </c:pt>
                <c:pt idx="2">
                  <c:v>103262.52118940048</c:v>
                </c:pt>
                <c:pt idx="3">
                  <c:v>99125.851269806997</c:v>
                </c:pt>
                <c:pt idx="4">
                  <c:v>98844.837508780009</c:v>
                </c:pt>
                <c:pt idx="5" formatCode="_-* #\ ##0\ _€_-;\-* #\ ##0\ _€_-;_-* &quot;-&quot;??\ _€_-;_-@_-">
                  <c:v>103512.79360525122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'C1 - Fig 3 &amp; 4'!$L$26:$Q$26</c15:f>
                <c15:dlblRangeCache>
                  <c:ptCount val="6"/>
                  <c:pt idx="0">
                    <c:v>41%</c:v>
                  </c:pt>
                  <c:pt idx="1">
                    <c:v>43%</c:v>
                  </c:pt>
                  <c:pt idx="2">
                    <c:v>40%</c:v>
                  </c:pt>
                  <c:pt idx="3">
                    <c:v>36%</c:v>
                  </c:pt>
                  <c:pt idx="4">
                    <c:v>32%</c:v>
                  </c:pt>
                  <c:pt idx="5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B43D-41CE-8BB9-EA0A09CE5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781984"/>
        <c:axId val="1218784704"/>
      </c:barChart>
      <c:catAx>
        <c:axId val="12187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4704"/>
        <c:crosses val="autoZero"/>
        <c:auto val="1"/>
        <c:lblAlgn val="ctr"/>
        <c:lblOffset val="100"/>
        <c:noMultiLvlLbl val="0"/>
      </c:catAx>
      <c:valAx>
        <c:axId val="1218784704"/>
        <c:scaling>
          <c:orientation val="minMax"/>
          <c:max val="3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87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84541877459247E-3"/>
          <c:y val="8.2552966615386775E-2"/>
          <c:w val="0.95053400786958964"/>
          <c:h val="0.694601790557400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'C2 - Fig 1'!$D$21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1'!$D$22:$D$24</c:f>
              <c:numCache>
                <c:formatCode>0</c:formatCode>
                <c:ptCount val="3"/>
                <c:pt idx="0">
                  <c:v>14.723216683279899</c:v>
                </c:pt>
                <c:pt idx="1">
                  <c:v>65.814377171236188</c:v>
                </c:pt>
                <c:pt idx="2">
                  <c:v>19.522087432492746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B-4E0C-905E-E42283F63968}"/>
            </c:ext>
          </c:extLst>
        </c:ser>
        <c:ser>
          <c:idx val="2"/>
          <c:order val="2"/>
          <c:tx>
            <c:strRef>
              <c:f>'C2 - Fig 1'!$E$21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1'!$E$22:$E$24</c:f>
              <c:numCache>
                <c:formatCode>0</c:formatCode>
                <c:ptCount val="3"/>
                <c:pt idx="0">
                  <c:v>14.82953627561842</c:v>
                </c:pt>
                <c:pt idx="1">
                  <c:v>64.873670834443587</c:v>
                </c:pt>
                <c:pt idx="2">
                  <c:v>20.347309180444778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B-4E0C-905E-E42283F63968}"/>
            </c:ext>
          </c:extLst>
        </c:ser>
        <c:ser>
          <c:idx val="3"/>
          <c:order val="3"/>
          <c:tx>
            <c:strRef>
              <c:f>'C2 - Fig 1'!$F$21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1'!$F$22:$F$24</c:f>
              <c:numCache>
                <c:formatCode>0</c:formatCode>
                <c:ptCount val="3"/>
                <c:pt idx="0">
                  <c:v>12.433857441381386</c:v>
                </c:pt>
                <c:pt idx="1">
                  <c:v>65.574809302475828</c:v>
                </c:pt>
                <c:pt idx="2">
                  <c:v>21.993672488851679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B-4E0C-905E-E42283F63968}"/>
            </c:ext>
          </c:extLst>
        </c:ser>
        <c:ser>
          <c:idx val="5"/>
          <c:order val="4"/>
          <c:tx>
            <c:strRef>
              <c:f>'C2 - Fig 1'!$G$21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1'!$G$22:$G$24</c:f>
              <c:numCache>
                <c:formatCode>0</c:formatCode>
                <c:ptCount val="3"/>
                <c:pt idx="0">
                  <c:v>11.939845841096471</c:v>
                </c:pt>
                <c:pt idx="1">
                  <c:v>66.330607855872657</c:v>
                </c:pt>
                <c:pt idx="2">
                  <c:v>21.72954630303088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BB-4E0C-905E-E42283F63968}"/>
            </c:ext>
          </c:extLst>
        </c:ser>
        <c:ser>
          <c:idx val="6"/>
          <c:order val="5"/>
          <c:tx>
            <c:strRef>
              <c:f>'C2 - Fig 1'!$H$21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1'!$H$22:$H$24</c:f>
              <c:numCache>
                <c:formatCode>0</c:formatCode>
                <c:ptCount val="3"/>
                <c:pt idx="0">
                  <c:v>11.845419780315922</c:v>
                </c:pt>
                <c:pt idx="1">
                  <c:v>66.570889432793265</c:v>
                </c:pt>
                <c:pt idx="2">
                  <c:v>21.583690786890809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BB-4E0C-905E-E42283F63968}"/>
            </c:ext>
          </c:extLst>
        </c:ser>
        <c:ser>
          <c:idx val="4"/>
          <c:order val="6"/>
          <c:tx>
            <c:strRef>
              <c:f>'C2 - Fig 1'!$I$21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'C2 - Fig 1'!$B$22:$B$24</c:f>
              <c:strCache>
                <c:ptCount val="3"/>
                <c:pt idx="0">
                  <c:v>moins de 80 %</c:v>
                </c:pt>
                <c:pt idx="1">
                  <c:v>80 à moins de 90%</c:v>
                </c:pt>
                <c:pt idx="2">
                  <c:v>90% et plus</c:v>
                </c:pt>
              </c:strCache>
            </c:strRef>
          </c:cat>
          <c:val>
            <c:numRef>
              <c:f>'C2 - Fig 1'!$I$22:$I$24</c:f>
              <c:numCache>
                <c:formatCode>0</c:formatCode>
                <c:ptCount val="3"/>
                <c:pt idx="0">
                  <c:v>12.035835894184352</c:v>
                </c:pt>
                <c:pt idx="1">
                  <c:v>65.589965543345002</c:v>
                </c:pt>
                <c:pt idx="2">
                  <c:v>22.374198562470632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BB-4E0C-905E-E42283F6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541743408"/>
        <c:axId val="-5417396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'C2 - Fig 1'!$C$21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'C2 - Fig 1'!$B$22:$B$24</c15:sqref>
                        </c15:formulaRef>
                      </c:ext>
                    </c:extLst>
                    <c:strCache>
                      <c:ptCount val="3"/>
                      <c:pt idx="0">
                        <c:v>moins de 80 %</c:v>
                      </c:pt>
                      <c:pt idx="1">
                        <c:v>80 à moins de 90%</c:v>
                      </c:pt>
                      <c:pt idx="2">
                        <c:v>90% et plus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'C2 - Fig 1'!$C$22:$C$24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15.903739687802528</c:v>
                      </c:pt>
                      <c:pt idx="1">
                        <c:v>65.489309139505224</c:v>
                      </c:pt>
                      <c:pt idx="2">
                        <c:v>18.690626670931525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3BB-4E0C-905E-E42283F63968}"/>
                  </c:ext>
                </c:extLst>
              </c15:ser>
            </c15:filteredBarSeries>
          </c:ext>
        </c:extLst>
      </c:barChart>
      <c:catAx>
        <c:axId val="-5417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-541739600"/>
        <c:crosses val="autoZero"/>
        <c:auto val="1"/>
        <c:lblAlgn val="ctr"/>
        <c:lblOffset val="100"/>
        <c:noMultiLvlLbl val="0"/>
      </c:catAx>
      <c:valAx>
        <c:axId val="-54173960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-541743408"/>
        <c:crosses val="autoZero"/>
        <c:crossBetween val="between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2'!$E$20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2'!$E$21:$E$23</c:f>
              <c:numCache>
                <c:formatCode>0.0</c:formatCode>
                <c:ptCount val="3"/>
                <c:pt idx="0">
                  <c:v>41.520140474738525</c:v>
                </c:pt>
                <c:pt idx="1">
                  <c:v>2.9591683149804338</c:v>
                </c:pt>
                <c:pt idx="2">
                  <c:v>44.479308789718964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9-4769-8FDB-F32D8E09B324}"/>
            </c:ext>
          </c:extLst>
        </c:ser>
        <c:ser>
          <c:idx val="1"/>
          <c:order val="1"/>
          <c:tx>
            <c:strRef>
              <c:f>'C3 - Fig 1 &amp; 2'!$C$20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2'!$C$21:$C$23</c:f>
              <c:numCache>
                <c:formatCode>0.0</c:formatCode>
                <c:ptCount val="3"/>
                <c:pt idx="0">
                  <c:v>43.73241213321041</c:v>
                </c:pt>
                <c:pt idx="1">
                  <c:v>2.9151443566564037</c:v>
                </c:pt>
                <c:pt idx="2">
                  <c:v>46.647556489866815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9-4769-8FDB-F32D8E09B324}"/>
            </c:ext>
          </c:extLst>
        </c:ser>
        <c:ser>
          <c:idx val="2"/>
          <c:order val="2"/>
          <c:tx>
            <c:strRef>
              <c:f>'C3 - Fig 1 &amp; 2'!$D$20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1 &amp; 2'!$B$21:$B$23</c:f>
              <c:strCache>
                <c:ptCount val="3"/>
                <c:pt idx="0">
                  <c:v>Heures complémentaires</c:v>
                </c:pt>
                <c:pt idx="1">
                  <c:v>Heures supplémentaires</c:v>
                </c:pt>
                <c:pt idx="2">
                  <c:v>Total</c:v>
                </c:pt>
              </c:strCache>
            </c:strRef>
          </c:cat>
          <c:val>
            <c:numRef>
              <c:f>'C3 - Fig 1 &amp; 2'!$D$21:$D$23</c:f>
              <c:numCache>
                <c:formatCode>0.0</c:formatCode>
                <c:ptCount val="3"/>
                <c:pt idx="0">
                  <c:v>28.239159804398295</c:v>
                </c:pt>
                <c:pt idx="1">
                  <c:v>3.2234583434199719</c:v>
                </c:pt>
                <c:pt idx="2">
                  <c:v>31.462618147818265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9-4769-8FDB-F32D8E09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632"/>
        <c:axId val="-1914278544"/>
      </c:barChart>
      <c:catAx>
        <c:axId val="-19142796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78544"/>
        <c:crosses val="autoZero"/>
        <c:auto val="1"/>
        <c:lblAlgn val="ctr"/>
        <c:lblOffset val="100"/>
        <c:noMultiLvlLbl val="0"/>
      </c:catAx>
      <c:valAx>
        <c:axId val="-19142785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'C3 - Fig 1 &amp; 2'!$J$20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2'!$J$21</c:f>
              <c:numCache>
                <c:formatCode>0.0</c:formatCode>
                <c:ptCount val="1"/>
                <c:pt idx="0">
                  <c:v>16.808076737085013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6-433D-B5C9-56FC066C028A}"/>
            </c:ext>
          </c:extLst>
        </c:ser>
        <c:ser>
          <c:idx val="1"/>
          <c:order val="1"/>
          <c:tx>
            <c:strRef>
              <c:f>'C3 - Fig 1 &amp; 2'!$H$20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2'!$H$21</c:f>
              <c:numCache>
                <c:formatCode>0.0</c:formatCode>
                <c:ptCount val="1"/>
                <c:pt idx="0">
                  <c:v>9.4554520093143548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6-433D-B5C9-56FC066C028A}"/>
            </c:ext>
          </c:extLst>
        </c:ser>
        <c:ser>
          <c:idx val="2"/>
          <c:order val="2"/>
          <c:tx>
            <c:strRef>
              <c:f>'C3 - Fig 1 &amp; 2'!$I$20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'C3 - Fig 1 &amp; 2'!$G$21</c:f>
              <c:strCache>
                <c:ptCount val="1"/>
                <c:pt idx="0">
                  <c:v>Heures supplémentaires</c:v>
                </c:pt>
              </c:strCache>
            </c:strRef>
          </c:cat>
          <c:val>
            <c:numRef>
              <c:f>'C3 - Fig 1 &amp; 2'!$I$21</c:f>
              <c:numCache>
                <c:formatCode>0.0</c:formatCode>
                <c:ptCount val="1"/>
                <c:pt idx="0">
                  <c:v>26.626955291120836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6-433D-B5C9-56FC066C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79088"/>
        <c:axId val="-1914281264"/>
      </c:barChart>
      <c:catAx>
        <c:axId val="-19142790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1264"/>
        <c:crosses val="autoZero"/>
        <c:auto val="1"/>
        <c:lblAlgn val="ctr"/>
        <c:lblOffset val="100"/>
        <c:noMultiLvlLbl val="0"/>
      </c:catAx>
      <c:valAx>
        <c:axId val="-19142812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one"/>
        <c:crossAx val="-191427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3148708671098"/>
          <c:y val="3.9033249511036601E-2"/>
          <c:w val="0.68497512437810948"/>
          <c:h val="0.92193350097792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'C3 - Fig 3'!$C$26</c:f>
              <c:strCache>
                <c:ptCount val="1"/>
                <c:pt idx="0">
                  <c:v>Ensemble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3'!$C$27:$C$35</c:f>
              <c:numCache>
                <c:formatCode>#\ ##0.0</c:formatCode>
                <c:ptCount val="9"/>
                <c:pt idx="0">
                  <c:v>11.174057503174724</c:v>
                </c:pt>
                <c:pt idx="1">
                  <c:v>23.521871661918308</c:v>
                </c:pt>
                <c:pt idx="2">
                  <c:v>18.110586351577883</c:v>
                </c:pt>
                <c:pt idx="3">
                  <c:v>8.5812304010201341</c:v>
                </c:pt>
                <c:pt idx="4">
                  <c:v>7.5203049531077086</c:v>
                </c:pt>
                <c:pt idx="5">
                  <c:v>26.723666686837998</c:v>
                </c:pt>
                <c:pt idx="6">
                  <c:v>100.3838401218584</c:v>
                </c:pt>
                <c:pt idx="7">
                  <c:v>16.188490480309632</c:v>
                </c:pt>
                <c:pt idx="8">
                  <c:v>29.177192587617096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4-475E-8B5C-0FC620C1BB3C}"/>
            </c:ext>
          </c:extLst>
        </c:ser>
        <c:ser>
          <c:idx val="1"/>
          <c:order val="1"/>
          <c:tx>
            <c:strRef>
              <c:f>'C3 - Fig 3'!$D$26</c:f>
              <c:strCache>
                <c:ptCount val="1"/>
                <c:pt idx="0">
                  <c:v>Femmes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3'!$D$27:$D$35</c:f>
              <c:numCache>
                <c:formatCode>#\ ##0.0</c:formatCode>
                <c:ptCount val="9"/>
                <c:pt idx="0">
                  <c:v>11.210458029971432</c:v>
                </c:pt>
                <c:pt idx="1">
                  <c:v>17.57696634324353</c:v>
                </c:pt>
                <c:pt idx="2">
                  <c:v>16.5923115648317</c:v>
                </c:pt>
                <c:pt idx="3">
                  <c:v>7.942226911289632</c:v>
                </c:pt>
                <c:pt idx="4">
                  <c:v>7.3075275100607424</c:v>
                </c:pt>
                <c:pt idx="5">
                  <c:v>26.996006904965991</c:v>
                </c:pt>
                <c:pt idx="6">
                  <c:v>87.931271984487481</c:v>
                </c:pt>
                <c:pt idx="7">
                  <c:v>11.741766508578479</c:v>
                </c:pt>
                <c:pt idx="8">
                  <c:v>29.464187013116149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4-475E-8B5C-0FC620C1BB3C}"/>
            </c:ext>
          </c:extLst>
        </c:ser>
        <c:ser>
          <c:idx val="2"/>
          <c:order val="2"/>
          <c:tx>
            <c:strRef>
              <c:f>'C3 - Fig 3'!$E$26</c:f>
              <c:strCache>
                <c:ptCount val="1"/>
                <c:pt idx="0">
                  <c:v>Hommes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'C3 - Fig 3'!$B$27:$B$35</c:f>
              <c:strCache>
                <c:ptCount val="9"/>
                <c:pt idx="0">
                  <c:v>Administrative</c:v>
                </c:pt>
                <c:pt idx="1">
                  <c:v>Technique</c:v>
                </c:pt>
                <c:pt idx="2">
                  <c:v>Sportive</c:v>
                </c:pt>
                <c:pt idx="3">
                  <c:v>Culturelle</c:v>
                </c:pt>
                <c:pt idx="4">
                  <c:v>Médico-sociale 
et technique</c:v>
                </c:pt>
                <c:pt idx="5">
                  <c:v>Sociale</c:v>
                </c:pt>
                <c:pt idx="6">
                  <c:v>Police municipale</c:v>
                </c:pt>
                <c:pt idx="7">
                  <c:v>Incendie et secours</c:v>
                </c:pt>
                <c:pt idx="8">
                  <c:v>Animation</c:v>
                </c:pt>
              </c:strCache>
            </c:strRef>
          </c:cat>
          <c:val>
            <c:numRef>
              <c:f>'C3 - Fig 3'!$E$27:$E$35</c:f>
              <c:numCache>
                <c:formatCode>#\ ##0.0</c:formatCode>
                <c:ptCount val="9"/>
                <c:pt idx="0">
                  <c:v>10.981455639595307</c:v>
                </c:pt>
                <c:pt idx="1">
                  <c:v>27.826634466686965</c:v>
                </c:pt>
                <c:pt idx="2">
                  <c:v>18.739666883875916</c:v>
                </c:pt>
                <c:pt idx="3">
                  <c:v>9.6695566616349247</c:v>
                </c:pt>
                <c:pt idx="4">
                  <c:v>11.746005331482991</c:v>
                </c:pt>
                <c:pt idx="5">
                  <c:v>19.921880190954703</c:v>
                </c:pt>
                <c:pt idx="6">
                  <c:v>103.69237124825327</c:v>
                </c:pt>
                <c:pt idx="7">
                  <c:v>16.485746561272872</c:v>
                </c:pt>
                <c:pt idx="8">
                  <c:v>28.356827151602825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4-475E-8B5C-0FC620C1B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14285072"/>
        <c:axId val="-1914284528"/>
      </c:barChart>
      <c:catAx>
        <c:axId val="-1914285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-1914284528"/>
        <c:crosses val="autoZero"/>
        <c:auto val="1"/>
        <c:lblAlgn val="ctr"/>
        <c:lblOffset val="100"/>
        <c:noMultiLvlLbl val="0"/>
      </c:catAx>
      <c:valAx>
        <c:axId val="-1914284528"/>
        <c:scaling>
          <c:orientation val="minMax"/>
        </c:scaling>
        <c:delete val="1"/>
        <c:axPos val="b"/>
        <c:numFmt formatCode="#\ ##0.0" sourceLinked="1"/>
        <c:majorTickMark val="none"/>
        <c:minorTickMark val="none"/>
        <c:tickLblPos val="none"/>
        <c:crossAx val="-1914285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06408516856279"/>
          <c:y val="0.51730092204526401"/>
          <c:w val="0.16650175694951813"/>
          <c:h val="0.1925004191114836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4172258241847"/>
          <c:y val="5.1643192488262914E-2"/>
          <c:w val="0.7332274491329609"/>
          <c:h val="0.896713615023474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6980056980067428E-4"/>
                  <c:y val="1.4019444752504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B4-4890-A531-4B7C97EC617F}"/>
                </c:ext>
              </c:extLst>
            </c:dLbl>
            <c:dLbl>
              <c:idx val="1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B4-4890-A531-4B7C97EC617F}"/>
                </c:ext>
              </c:extLst>
            </c:dLbl>
            <c:dLbl>
              <c:idx val="3"/>
              <c:layout>
                <c:manualLayout>
                  <c:x val="1.6666229221347303E-2"/>
                  <c:y val="4.62962962962963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B4-4890-A531-4B7C97EC617F}"/>
                </c:ext>
              </c:extLst>
            </c:dLbl>
            <c:dLbl>
              <c:idx val="4"/>
              <c:layout>
                <c:manualLayout>
                  <c:x val="-1.7201920272786414E-2"/>
                  <c:y val="1.8714280433255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B4-4890-A531-4B7C97EC617F}"/>
                </c:ext>
              </c:extLst>
            </c:dLbl>
            <c:dLbl>
              <c:idx val="5"/>
              <c:layout>
                <c:manualLayout>
                  <c:x val="-8.5609170648541771E-3"/>
                  <c:y val="9.2591771099035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EB4-4890-A531-4B7C97EC617F}"/>
                </c:ext>
              </c:extLst>
            </c:dLbl>
            <c:dLbl>
              <c:idx val="7"/>
              <c:layout>
                <c:manualLayout>
                  <c:x val="-1.1726226529376136E-2"/>
                  <c:y val="2.8038519832908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2'!$K$4:$K$11</c:f>
              <c:numCache>
                <c:formatCode>_-* #\ ##0\ _€_-;\-* #\ ##0\ _€_-;_-* "-"??\ _€_-;_-@_-</c:formatCode>
                <c:ptCount val="8"/>
                <c:pt idx="0">
                  <c:v>36.7842019294294</c:v>
                </c:pt>
                <c:pt idx="1">
                  <c:v>39.839941965897474</c:v>
                </c:pt>
                <c:pt idx="3">
                  <c:v>32.302017687062168</c:v>
                </c:pt>
                <c:pt idx="4">
                  <c:v>50.095976627461781</c:v>
                </c:pt>
                <c:pt idx="5">
                  <c:v>61.515207155765651</c:v>
                </c:pt>
                <c:pt idx="7">
                  <c:v>37.999439520513256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B4-4890-A531-4B7C97EC617F}"/>
            </c:ext>
          </c:extLst>
        </c:ser>
        <c:ser>
          <c:idx val="1"/>
          <c:order val="1"/>
          <c:tx>
            <c:strRef>
              <c:f>'C4 - Fig 1 &amp; 2'!$L$3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7094017094017096E-2"/>
                  <c:y val="-1.721419863619604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EB4-4890-A531-4B7C97EC617F}"/>
                </c:ext>
              </c:extLst>
            </c:dLbl>
            <c:dLbl>
              <c:idx val="7"/>
              <c:layout>
                <c:manualLayout>
                  <c:x val="-8.2135523613963042E-3"/>
                  <c:y val="9.3896713615023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2'!$L$4:$L$11</c:f>
              <c:numCache>
                <c:formatCode>_-* #\ ##0\ _€_-;\-* #\ ##0\ _€_-;_-* "-"??\ _€_-;_-@_-</c:formatCode>
                <c:ptCount val="8"/>
                <c:pt idx="0">
                  <c:v>37.159936449200458</c:v>
                </c:pt>
                <c:pt idx="1">
                  <c:v>40.327643648561931</c:v>
                </c:pt>
                <c:pt idx="3">
                  <c:v>33.367020699920609</c:v>
                </c:pt>
                <c:pt idx="4">
                  <c:v>48.442947409377091</c:v>
                </c:pt>
                <c:pt idx="5">
                  <c:v>57.014786828565768</c:v>
                </c:pt>
                <c:pt idx="7">
                  <c:v>38.398592453218356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B4-4890-A531-4B7C97EC617F}"/>
            </c:ext>
          </c:extLst>
        </c:ser>
        <c:ser>
          <c:idx val="3"/>
          <c:order val="2"/>
          <c:tx>
            <c:strRef>
              <c:f>'C4 - Fig 1 &amp; 2'!$M$3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-5.6980056980058024E-3"/>
                  <c:y val="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EB4-4890-A531-4B7C97EC617F}"/>
                </c:ext>
              </c:extLst>
            </c:dLbl>
            <c:dLbl>
              <c:idx val="7"/>
              <c:layout>
                <c:manualLayout>
                  <c:x val="-1.0446223104016404E-16"/>
                  <c:y val="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2'!$M$4:$M$11</c:f>
              <c:numCache>
                <c:formatCode>0</c:formatCode>
                <c:ptCount val="8"/>
                <c:pt idx="0">
                  <c:v>41.674405118489119</c:v>
                </c:pt>
                <c:pt idx="1">
                  <c:v>44.58463906987793</c:v>
                </c:pt>
                <c:pt idx="3">
                  <c:v>37.62874503226346</c:v>
                </c:pt>
                <c:pt idx="4">
                  <c:v>53.032116112018265</c:v>
                </c:pt>
                <c:pt idx="5">
                  <c:v>62.724861562711531</c:v>
                </c:pt>
                <c:pt idx="7">
                  <c:v>42.842293526945291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EB4-4890-A531-4B7C97EC617F}"/>
            </c:ext>
          </c:extLst>
        </c:ser>
        <c:ser>
          <c:idx val="2"/>
          <c:order val="3"/>
          <c:tx>
            <c:strRef>
              <c:f>'C4 - Fig 1 &amp; 2'!$N$3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-1.6427104722792608E-2"/>
                  <c:y val="-1.408450704225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EB4-4890-A531-4B7C97EC617F}"/>
                </c:ext>
              </c:extLst>
            </c:dLbl>
            <c:dLbl>
              <c:idx val="1"/>
              <c:layout>
                <c:manualLayout>
                  <c:x val="-1.0951403148528405E-2"/>
                  <c:y val="-1.408450704225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EB4-4890-A531-4B7C97EC617F}"/>
                </c:ext>
              </c:extLst>
            </c:dLbl>
            <c:dLbl>
              <c:idx val="3"/>
              <c:layout>
                <c:manualLayout>
                  <c:x val="-1.6427104722792608E-2"/>
                  <c:y val="-4.6948356807511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EB4-4890-A531-4B7C97EC617F}"/>
                </c:ext>
              </c:extLst>
            </c:dLbl>
            <c:dLbl>
              <c:idx val="4"/>
              <c:layout>
                <c:manualLayout>
                  <c:x val="-8.5470085470085479E-3"/>
                  <c:y val="-1.408450704225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EB4-4890-A531-4B7C97EC617F}"/>
                </c:ext>
              </c:extLst>
            </c:dLbl>
            <c:dLbl>
              <c:idx val="5"/>
              <c:layout>
                <c:manualLayout>
                  <c:x val="-8.547008547008652E-3"/>
                  <c:y val="-9.38967136150234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EB4-4890-A531-4B7C97EC617F}"/>
                </c:ext>
              </c:extLst>
            </c:dLbl>
            <c:dLbl>
              <c:idx val="7"/>
              <c:layout>
                <c:manualLayout>
                  <c:x val="-1.0951403148528405E-2"/>
                  <c:y val="-4.6948356807511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EB4-4890-A531-4B7C97EC61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'C4 - Fig 1 &amp; 2'!$J$4:$J$11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Catégorie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2'!$N$4:$N$11</c:f>
              <c:numCache>
                <c:formatCode>0</c:formatCode>
                <c:ptCount val="8"/>
                <c:pt idx="0">
                  <c:v>44.283605100984879</c:v>
                </c:pt>
                <c:pt idx="1">
                  <c:v>47.35583356007546</c:v>
                </c:pt>
                <c:pt idx="3">
                  <c:v>40.426184118570482</c:v>
                </c:pt>
                <c:pt idx="4">
                  <c:v>53.063259632645114</c:v>
                </c:pt>
                <c:pt idx="5">
                  <c:v>63.75465796003067</c:v>
                </c:pt>
                <c:pt idx="7">
                  <c:v>45.473616559394415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EB4-4890-A531-4B7C97EC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1408"/>
        <c:axId val="1633869776"/>
      </c:barChart>
      <c:catAx>
        <c:axId val="163387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69776"/>
        <c:crosses val="autoZero"/>
        <c:auto val="1"/>
        <c:lblAlgn val="ctr"/>
        <c:lblOffset val="100"/>
        <c:noMultiLvlLbl val="0"/>
      </c:catAx>
      <c:valAx>
        <c:axId val="1633869776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1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44219523894217"/>
          <c:y val="0.53697460352667181"/>
          <c:w val="0.10616663301702672"/>
          <c:h val="0.33958522790285017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3928258967628"/>
          <c:y val="5.0925925925925923E-2"/>
          <c:w val="0.7326371391076116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'C4 - Fig 1 &amp; 2'!$K$18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4655172413793209E-2"/>
                  <c:y val="-1.697511254402665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B9-4E61-A907-ECC8E7C51D6A}"/>
                </c:ext>
              </c:extLst>
            </c:dLbl>
            <c:dLbl>
              <c:idx val="1"/>
              <c:layout>
                <c:manualLayout>
                  <c:x val="-1.38888888888889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B9-4E61-A907-ECC8E7C51D6A}"/>
                </c:ext>
              </c:extLst>
            </c:dLbl>
            <c:dLbl>
              <c:idx val="3"/>
              <c:layout>
                <c:manualLayout>
                  <c:x val="-5.8428364557878542E-3"/>
                  <c:y val="4.62926509186351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B9-4E61-A907-ECC8E7C51D6A}"/>
                </c:ext>
              </c:extLst>
            </c:dLbl>
            <c:dLbl>
              <c:idx val="4"/>
              <c:layout>
                <c:manualLayout>
                  <c:x val="-6.3218390804598758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B9-4E61-A907-ECC8E7C51D6A}"/>
                </c:ext>
              </c:extLst>
            </c:dLbl>
            <c:dLbl>
              <c:idx val="5"/>
              <c:layout>
                <c:manualLayout>
                  <c:x val="-6.1301927776269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B9-4E61-A907-ECC8E7C51D6A}"/>
                </c:ext>
              </c:extLst>
            </c:dLbl>
            <c:dLbl>
              <c:idx val="7"/>
              <c:layout>
                <c:manualLayout>
                  <c:x val="-8.90804597701159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2'!$K$19:$K$26</c:f>
              <c:numCache>
                <c:formatCode>_-* #\ ##0\ _€_-;\-* #\ ##0\ _€_-;_-* "-"??\ _€_-;_-@_-</c:formatCode>
                <c:ptCount val="8"/>
                <c:pt idx="0">
                  <c:v>15.402997313809111</c:v>
                </c:pt>
                <c:pt idx="1">
                  <c:v>19.822811293767543</c:v>
                </c:pt>
                <c:pt idx="3">
                  <c:v>15.375267364504252</c:v>
                </c:pt>
                <c:pt idx="4">
                  <c:v>19.567729102285085</c:v>
                </c:pt>
                <c:pt idx="5">
                  <c:v>21.356725211628312</c:v>
                </c:pt>
                <c:pt idx="7">
                  <c:v>17.218082559643683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9-4E61-A907-ECC8E7C51D6A}"/>
            </c:ext>
          </c:extLst>
        </c:ser>
        <c:ser>
          <c:idx val="1"/>
          <c:order val="1"/>
          <c:tx>
            <c:strRef>
              <c:f>'C4 - Fig 1 &amp; 2'!$L$18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'C4 - Fig 1 &amp; 2'!$J$19:$J$26</c:f>
              <c:strCache>
                <c:ptCount val="8"/>
                <c:pt idx="0">
                  <c:v>Femmes</c:v>
                </c:pt>
                <c:pt idx="1">
                  <c:v>Hommes </c:v>
                </c:pt>
                <c:pt idx="3">
                  <c:v>Catégorie C</c:v>
                </c:pt>
                <c:pt idx="4">
                  <c:v>Catégorie B</c:v>
                </c:pt>
                <c:pt idx="5">
                  <c:v>Categorie A</c:v>
                </c:pt>
                <c:pt idx="7">
                  <c:v>Ensemble</c:v>
                </c:pt>
              </c:strCache>
            </c:strRef>
          </c:cat>
          <c:val>
            <c:numRef>
              <c:f>'C4 - Fig 1 &amp; 2'!$L$19:$L$26</c:f>
              <c:numCache>
                <c:formatCode>_-* #\ ##0\ _€_-;\-* #\ ##0\ _€_-;_-* "-"??\ _€_-;_-@_-</c:formatCode>
                <c:ptCount val="8"/>
                <c:pt idx="0">
                  <c:v>16.041287636043304</c:v>
                </c:pt>
                <c:pt idx="1">
                  <c:v>20.644255870463216</c:v>
                </c:pt>
                <c:pt idx="3">
                  <c:v>16.012408575437785</c:v>
                </c:pt>
                <c:pt idx="4">
                  <c:v>20.378603236690829</c:v>
                </c:pt>
                <c:pt idx="5">
                  <c:v>22.241734196533876</c:v>
                </c:pt>
                <c:pt idx="7">
                  <c:v>17.931588849448524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9-4E61-A907-ECC8E7C51D6A}"/>
            </c:ext>
          </c:extLst>
        </c:ser>
        <c:ser>
          <c:idx val="3"/>
          <c:order val="2"/>
          <c:tx>
            <c:strRef>
              <c:f>'C4 - Fig 1 &amp; 2'!$M$18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5"/>
              <c:layout>
                <c:manualLayout>
                  <c:x val="-8.62068965517251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2'!$M$19:$M$26</c:f>
              <c:numCache>
                <c:formatCode>0</c:formatCode>
                <c:ptCount val="8"/>
                <c:pt idx="0">
                  <c:v>18.331673289226902</c:v>
                </c:pt>
                <c:pt idx="1">
                  <c:v>22.002292385622297</c:v>
                </c:pt>
                <c:pt idx="3">
                  <c:v>17.332502860366173</c:v>
                </c:pt>
                <c:pt idx="4">
                  <c:v>23.6116966287785</c:v>
                </c:pt>
                <c:pt idx="5">
                  <c:v>25.161083133795824</c:v>
                </c:pt>
                <c:pt idx="7">
                  <c:v>19.824141594918295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9-4E61-A907-ECC8E7C51D6A}"/>
            </c:ext>
          </c:extLst>
        </c:ser>
        <c:ser>
          <c:idx val="2"/>
          <c:order val="3"/>
          <c:tx>
            <c:strRef>
              <c:f>'C4 - Fig 1 &amp; 2'!$N$18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4"/>
              <c:layout>
                <c:manualLayout>
                  <c:x val="-8.6206896551725195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0B9-4E61-A907-ECC8E7C51D6A}"/>
                </c:ext>
              </c:extLst>
            </c:dLbl>
            <c:dLbl>
              <c:idx val="7"/>
              <c:layout>
                <c:manualLayout>
                  <c:x val="-5.7471264367816091E-3"/>
                  <c:y val="-1.3888888888888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B9-4E61-A907-ECC8E7C51D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'C4 - Fig 1 &amp; 2'!$N$19:$N$26</c:f>
              <c:numCache>
                <c:formatCode>0</c:formatCode>
                <c:ptCount val="8"/>
                <c:pt idx="0">
                  <c:v>17.669036451916163</c:v>
                </c:pt>
                <c:pt idx="1">
                  <c:v>21.200336190229898</c:v>
                </c:pt>
                <c:pt idx="3">
                  <c:v>16.815040176161325</c:v>
                </c:pt>
                <c:pt idx="4">
                  <c:v>21.440820577271914</c:v>
                </c:pt>
                <c:pt idx="5">
                  <c:v>24.570787079059038</c:v>
                </c:pt>
                <c:pt idx="7">
                  <c:v>19.093483165612518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B9-4E61-A907-ECC8E7C51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875760"/>
        <c:axId val="1633876304"/>
      </c:barChart>
      <c:catAx>
        <c:axId val="163387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fr-FR"/>
          </a:p>
        </c:txPr>
        <c:crossAx val="1633876304"/>
        <c:crosses val="autoZero"/>
        <c:auto val="1"/>
        <c:lblAlgn val="ctr"/>
        <c:lblOffset val="100"/>
        <c:noMultiLvlLbl val="0"/>
      </c:catAx>
      <c:valAx>
        <c:axId val="1633876304"/>
        <c:scaling>
          <c:orientation val="minMax"/>
        </c:scaling>
        <c:delete val="1"/>
        <c:axPos val="b"/>
        <c:numFmt formatCode="_-* #\ ##0\ _€_-;\-* #\ ##0\ _€_-;_-* &quot;-&quot;??\ _€_-;_-@_-" sourceLinked="1"/>
        <c:majorTickMark val="none"/>
        <c:minorTickMark val="none"/>
        <c:tickLblPos val="none"/>
        <c:crossAx val="163387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4875328083989"/>
          <c:y val="0.47164625255176434"/>
          <c:w val="0.10708186261200109"/>
          <c:h val="0.33486876640419949"/>
        </c:manualLayout>
      </c:layout>
      <c:overlay val="0"/>
      <c:txPr>
        <a:bodyPr/>
        <a:lstStyle/>
        <a:p>
          <a:pPr>
            <a:defRPr b="1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714376</xdr:colOff>
      <xdr:row>2</xdr:row>
      <xdr:rowOff>114300</xdr:rowOff>
    </xdr:from>
    <xdr:to>
      <xdr:col>11</xdr:col>
      <xdr:colOff>152400</xdr:colOff>
      <xdr:row>6</xdr:row>
      <xdr:rowOff>95250</xdr:rowOff>
    </xdr:to>
    <xdr:cxnSp macro="">
      <xdr:nvCxnSpPr>
        <xdr:cNvPr id="3" name="Connecteur droit 2"/>
        <xdr:cNvCxnSpPr/>
      </xdr:nvCxnSpPr>
      <xdr:spPr>
        <a:xfrm flipH="1">
          <a:off x="9416416" y="4556760"/>
          <a:ext cx="641984" cy="5600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2</xdr:row>
      <xdr:rowOff>123825</xdr:rowOff>
    </xdr:from>
    <xdr:to>
      <xdr:col>12</xdr:col>
      <xdr:colOff>561975</xdr:colOff>
      <xdr:row>6</xdr:row>
      <xdr:rowOff>114300</xdr:rowOff>
    </xdr:to>
    <xdr:cxnSp macro="">
      <xdr:nvCxnSpPr>
        <xdr:cNvPr id="4" name="Connecteur droit 3"/>
        <xdr:cNvCxnSpPr/>
      </xdr:nvCxnSpPr>
      <xdr:spPr>
        <a:xfrm>
          <a:off x="10738485" y="4566285"/>
          <a:ext cx="514350" cy="569595"/>
        </a:xfrm>
        <a:prstGeom prst="line">
          <a:avLst/>
        </a:prstGeom>
        <a:ln w="22225">
          <a:solidFill>
            <a:schemeClr val="accent3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933450</xdr:colOff>
      <xdr:row>1</xdr:row>
      <xdr:rowOff>0</xdr:rowOff>
    </xdr:from>
    <xdr:to>
      <xdr:col>13</xdr:col>
      <xdr:colOff>647700</xdr:colOff>
      <xdr:row>2</xdr:row>
      <xdr:rowOff>47625</xdr:rowOff>
    </xdr:to>
    <xdr:sp macro="" textlink="">
      <xdr:nvSpPr>
        <xdr:cNvPr id="5" name="ZoneTexte 4"/>
        <xdr:cNvSpPr txBox="1"/>
      </xdr:nvSpPr>
      <xdr:spPr>
        <a:xfrm>
          <a:off x="9635490" y="4297680"/>
          <a:ext cx="2487930" cy="192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Emplois permanents</a:t>
          </a:r>
        </a:p>
      </xdr:txBody>
    </xdr:sp>
    <xdr:clientData/>
  </xdr:twoCellAnchor>
  <xdr:twoCellAnchor>
    <xdr:from>
      <xdr:col>9</xdr:col>
      <xdr:colOff>533400</xdr:colOff>
      <xdr:row>6</xdr:row>
      <xdr:rowOff>104775</xdr:rowOff>
    </xdr:from>
    <xdr:to>
      <xdr:col>11</xdr:col>
      <xdr:colOff>590551</xdr:colOff>
      <xdr:row>9</xdr:row>
      <xdr:rowOff>142875</xdr:rowOff>
    </xdr:to>
    <xdr:sp macro="" textlink="">
      <xdr:nvSpPr>
        <xdr:cNvPr id="6" name="ZoneTexte 5"/>
        <xdr:cNvSpPr txBox="1"/>
      </xdr:nvSpPr>
      <xdr:spPr>
        <a:xfrm>
          <a:off x="8031480" y="5126355"/>
          <a:ext cx="2465071" cy="472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complet  (85 %)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12</xdr:col>
      <xdr:colOff>85724</xdr:colOff>
      <xdr:row>6</xdr:row>
      <xdr:rowOff>133350</xdr:rowOff>
    </xdr:from>
    <xdr:to>
      <xdr:col>14</xdr:col>
      <xdr:colOff>304799</xdr:colOff>
      <xdr:row>10</xdr:row>
      <xdr:rowOff>19050</xdr:rowOff>
    </xdr:to>
    <xdr:sp macro="" textlink="">
      <xdr:nvSpPr>
        <xdr:cNvPr id="7" name="ZoneTexte 6"/>
        <xdr:cNvSpPr txBox="1"/>
      </xdr:nvSpPr>
      <xdr:spPr>
        <a:xfrm>
          <a:off x="10776584" y="5154930"/>
          <a:ext cx="1788795" cy="464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non</a:t>
          </a:r>
          <a:r>
            <a:rPr lang="fr-FR" sz="1100" baseline="0"/>
            <a:t> </a:t>
          </a:r>
          <a:r>
            <a:rPr lang="fr-FR" sz="1100"/>
            <a:t>complet  (15 %) </a:t>
          </a:r>
        </a:p>
        <a:p>
          <a:pPr algn="ctr"/>
          <a:r>
            <a:rPr lang="fr-FR" sz="1100"/>
            <a:t>(décidé par l'employeur)</a:t>
          </a:r>
        </a:p>
      </xdr:txBody>
    </xdr:sp>
    <xdr:clientData/>
  </xdr:twoCellAnchor>
  <xdr:twoCellAnchor>
    <xdr:from>
      <xdr:col>10</xdr:col>
      <xdr:colOff>66675</xdr:colOff>
      <xdr:row>9</xdr:row>
      <xdr:rowOff>66675</xdr:rowOff>
    </xdr:from>
    <xdr:to>
      <xdr:col>10</xdr:col>
      <xdr:colOff>257175</xdr:colOff>
      <xdr:row>11</xdr:row>
      <xdr:rowOff>28575</xdr:rowOff>
    </xdr:to>
    <xdr:cxnSp macro="">
      <xdr:nvCxnSpPr>
        <xdr:cNvPr id="8" name="Connecteur droit 7"/>
        <xdr:cNvCxnSpPr/>
      </xdr:nvCxnSpPr>
      <xdr:spPr>
        <a:xfrm flipH="1">
          <a:off x="8768715" y="5522595"/>
          <a:ext cx="190500" cy="251460"/>
        </a:xfrm>
        <a:prstGeom prst="line">
          <a:avLst/>
        </a:prstGeom>
        <a:ln w="15875">
          <a:solidFill>
            <a:schemeClr val="accent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971550</xdr:colOff>
      <xdr:row>9</xdr:row>
      <xdr:rowOff>57150</xdr:rowOff>
    </xdr:from>
    <xdr:to>
      <xdr:col>11</xdr:col>
      <xdr:colOff>133350</xdr:colOff>
      <xdr:row>11</xdr:row>
      <xdr:rowOff>19050</xdr:rowOff>
    </xdr:to>
    <xdr:cxnSp macro="">
      <xdr:nvCxnSpPr>
        <xdr:cNvPr id="9" name="Connecteur droit 8"/>
        <xdr:cNvCxnSpPr/>
      </xdr:nvCxnSpPr>
      <xdr:spPr>
        <a:xfrm>
          <a:off x="9673590" y="5513070"/>
          <a:ext cx="365760" cy="25146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11</xdr:row>
      <xdr:rowOff>38100</xdr:rowOff>
    </xdr:from>
    <xdr:to>
      <xdr:col>10</xdr:col>
      <xdr:colOff>542926</xdr:colOff>
      <xdr:row>13</xdr:row>
      <xdr:rowOff>28575</xdr:rowOff>
    </xdr:to>
    <xdr:sp macro="" textlink="">
      <xdr:nvSpPr>
        <xdr:cNvPr id="10" name="ZoneTexte 9"/>
        <xdr:cNvSpPr txBox="1"/>
      </xdr:nvSpPr>
      <xdr:spPr>
        <a:xfrm>
          <a:off x="7764780" y="5783580"/>
          <a:ext cx="1480186" cy="280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plein (79 %)</a:t>
          </a:r>
        </a:p>
      </xdr:txBody>
    </xdr:sp>
    <xdr:clientData/>
  </xdr:twoCellAnchor>
  <xdr:twoCellAnchor>
    <xdr:from>
      <xdr:col>10</xdr:col>
      <xdr:colOff>438150</xdr:colOff>
      <xdr:row>11</xdr:row>
      <xdr:rowOff>38100</xdr:rowOff>
    </xdr:from>
    <xdr:to>
      <xdr:col>12</xdr:col>
      <xdr:colOff>400050</xdr:colOff>
      <xdr:row>14</xdr:row>
      <xdr:rowOff>114300</xdr:rowOff>
    </xdr:to>
    <xdr:sp macro="" textlink="">
      <xdr:nvSpPr>
        <xdr:cNvPr id="11" name="ZoneTexte 10"/>
        <xdr:cNvSpPr txBox="1"/>
      </xdr:nvSpPr>
      <xdr:spPr>
        <a:xfrm>
          <a:off x="9140190" y="5783580"/>
          <a:ext cx="1950720" cy="51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Temps partiel (6 %)</a:t>
          </a:r>
        </a:p>
        <a:p>
          <a:pPr algn="ctr"/>
          <a:r>
            <a:rPr lang="fr-FR" sz="1100"/>
            <a:t>(demandé par l'agent)</a:t>
          </a:r>
        </a:p>
      </xdr:txBody>
    </xdr:sp>
    <xdr:clientData/>
  </xdr:twoCellAnchor>
  <xdr:twoCellAnchor>
    <xdr:from>
      <xdr:col>0</xdr:col>
      <xdr:colOff>361951</xdr:colOff>
      <xdr:row>1</xdr:row>
      <xdr:rowOff>28575</xdr:rowOff>
    </xdr:from>
    <xdr:to>
      <xdr:col>6</xdr:col>
      <xdr:colOff>409575</xdr:colOff>
      <xdr:row>24</xdr:row>
      <xdr:rowOff>85725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0</xdr:rowOff>
    </xdr:from>
    <xdr:to>
      <xdr:col>7</xdr:col>
      <xdr:colOff>470649</xdr:colOff>
      <xdr:row>17</xdr:row>
      <xdr:rowOff>66114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78442</xdr:colOff>
      <xdr:row>22</xdr:row>
      <xdr:rowOff>175559</xdr:rowOff>
    </xdr:from>
    <xdr:to>
      <xdr:col>7</xdr:col>
      <xdr:colOff>160617</xdr:colOff>
      <xdr:row>38</xdr:row>
      <xdr:rowOff>32497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346212</xdr:colOff>
      <xdr:row>1</xdr:row>
      <xdr:rowOff>69987</xdr:rowOff>
    </xdr:from>
    <xdr:to>
      <xdr:col>7</xdr:col>
      <xdr:colOff>622437</xdr:colOff>
      <xdr:row>15</xdr:row>
      <xdr:rowOff>151158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331470</xdr:rowOff>
    </xdr:from>
    <xdr:to>
      <xdr:col>3</xdr:col>
      <xdr:colOff>800100</xdr:colOff>
      <xdr:row>13</xdr:row>
      <xdr:rowOff>36195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1</xdr:row>
      <xdr:rowOff>32385</xdr:rowOff>
    </xdr:from>
    <xdr:to>
      <xdr:col>9</xdr:col>
      <xdr:colOff>432435</xdr:colOff>
      <xdr:row>11</xdr:row>
      <xdr:rowOff>173355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19050</xdr:rowOff>
    </xdr:from>
    <xdr:to>
      <xdr:col>3</xdr:col>
      <xdr:colOff>615750</xdr:colOff>
      <xdr:row>19</xdr:row>
      <xdr:rowOff>169050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95250</xdr:rowOff>
    </xdr:from>
    <xdr:to>
      <xdr:col>6</xdr:col>
      <xdr:colOff>228600</xdr:colOff>
      <xdr:row>12</xdr:row>
      <xdr:rowOff>152400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16</xdr:row>
      <xdr:rowOff>161925</xdr:rowOff>
    </xdr:from>
    <xdr:to>
      <xdr:col>6</xdr:col>
      <xdr:colOff>276225</xdr:colOff>
      <xdr:row>31</xdr:row>
      <xdr:rowOff>47625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4"/>
  <sheetViews>
    <sheetView workbookViewId="0">
      <selection activeCell="J27" sqref="J27"/>
    </sheetView>
  </sheetViews>
  <sheetFormatPr baseColWidth="10" defaultColWidth="11.42578125" defaultRowHeight="12" x14ac:dyDescent="0.2"/>
  <cols>
    <col min="1" max="1" width="5.7109375" style="1" customWidth="1"/>
    <col min="2" max="2" width="26" style="1" customWidth="1"/>
    <col min="3" max="3" width="8" style="1" bestFit="1" customWidth="1"/>
    <col min="4" max="4" width="12" style="1" customWidth="1"/>
    <col min="5" max="5" width="13" style="23" bestFit="1" customWidth="1"/>
    <col min="6" max="6" width="13" style="23" customWidth="1"/>
    <col min="7" max="7" width="14.28515625" style="1" bestFit="1" customWidth="1"/>
    <col min="8" max="8" width="11.5703125" style="1" customWidth="1"/>
    <col min="9" max="9" width="11.42578125" style="1" customWidth="1"/>
    <col min="10" max="11" width="17.5703125" style="1" customWidth="1"/>
    <col min="12" max="14" width="11.42578125" style="1"/>
    <col min="15" max="15" width="7.85546875" style="1" customWidth="1"/>
    <col min="16" max="16384" width="11.42578125" style="1"/>
  </cols>
  <sheetData>
    <row r="1" spans="2:10" ht="12.75" x14ac:dyDescent="0.2">
      <c r="B1" s="26" t="s">
        <v>36</v>
      </c>
      <c r="J1" s="26" t="s">
        <v>35</v>
      </c>
    </row>
    <row r="17" spans="2:12" x14ac:dyDescent="0.2">
      <c r="J17" s="25" t="s">
        <v>33</v>
      </c>
    </row>
    <row r="18" spans="2:12" x14ac:dyDescent="0.2">
      <c r="J18" s="25" t="s">
        <v>34</v>
      </c>
    </row>
    <row r="26" spans="2:12" x14ac:dyDescent="0.2">
      <c r="B26" s="25" t="s">
        <v>33</v>
      </c>
    </row>
    <row r="27" spans="2:12" x14ac:dyDescent="0.2">
      <c r="B27" s="25" t="s">
        <v>34</v>
      </c>
    </row>
    <row r="30" spans="2:12" ht="23.25" customHeight="1" x14ac:dyDescent="0.2">
      <c r="D30" s="27"/>
      <c r="E30" s="28" t="s">
        <v>1</v>
      </c>
      <c r="F30" s="28" t="s">
        <v>24</v>
      </c>
      <c r="G30" s="28" t="s">
        <v>25</v>
      </c>
      <c r="H30" s="27" t="s">
        <v>26</v>
      </c>
      <c r="I30" s="20"/>
      <c r="J30" s="28" t="s">
        <v>27</v>
      </c>
      <c r="K30" s="28" t="s">
        <v>28</v>
      </c>
      <c r="L30" s="28" t="s">
        <v>1</v>
      </c>
    </row>
    <row r="31" spans="2:12" x14ac:dyDescent="0.2">
      <c r="D31" s="27" t="s">
        <v>29</v>
      </c>
      <c r="E31" s="29">
        <v>149944.87230522488</v>
      </c>
      <c r="F31" s="29">
        <v>1166310.3780484505</v>
      </c>
      <c r="G31" s="29">
        <v>95945.922725271317</v>
      </c>
      <c r="H31" s="29">
        <v>1412201.1730789465</v>
      </c>
      <c r="I31" s="24"/>
      <c r="J31" s="31">
        <v>6.7940690430164111E-2</v>
      </c>
      <c r="K31" s="31">
        <v>0.82588118483544837</v>
      </c>
      <c r="L31" s="31">
        <v>0.10617812473438761</v>
      </c>
    </row>
    <row r="32" spans="2:12" x14ac:dyDescent="0.2">
      <c r="D32" s="27" t="s">
        <v>30</v>
      </c>
      <c r="E32" s="29">
        <v>103512.79360525122</v>
      </c>
      <c r="F32" s="29">
        <v>216050.09620029945</v>
      </c>
      <c r="G32" s="29">
        <v>7637.007859049143</v>
      </c>
      <c r="H32" s="29">
        <v>327199.89766459982</v>
      </c>
      <c r="I32" s="24"/>
      <c r="J32" s="31">
        <v>2.3340495866773007E-2</v>
      </c>
      <c r="K32" s="31">
        <v>0.66030001152923401</v>
      </c>
      <c r="L32" s="31">
        <v>0.31635949260399299</v>
      </c>
    </row>
    <row r="33" spans="4:12" x14ac:dyDescent="0.2">
      <c r="D33" s="27" t="s">
        <v>26</v>
      </c>
      <c r="E33" s="30">
        <v>253457.66591047612</v>
      </c>
      <c r="F33" s="30">
        <v>1382360.4742487499</v>
      </c>
      <c r="G33" s="30">
        <v>103582.93058432046</v>
      </c>
      <c r="H33" s="29">
        <v>1739401.0707435466</v>
      </c>
      <c r="I33" s="24"/>
      <c r="J33" s="31">
        <v>5.9550918029527014E-2</v>
      </c>
      <c r="K33" s="31">
        <v>0.79473359968545287</v>
      </c>
      <c r="L33" s="31">
        <v>0.14571548228502001</v>
      </c>
    </row>
    <row r="34" spans="4:12" x14ac:dyDescent="0.2">
      <c r="E34" s="3"/>
      <c r="F34" s="3"/>
      <c r="G34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M32"/>
  <sheetViews>
    <sheetView workbookViewId="0">
      <selection activeCell="N16" sqref="N16"/>
    </sheetView>
  </sheetViews>
  <sheetFormatPr baseColWidth="10" defaultColWidth="9.140625" defaultRowHeight="15" x14ac:dyDescent="0.25"/>
  <cols>
    <col min="1" max="1" width="5.7109375" style="18" customWidth="1"/>
    <col min="2" max="2" width="37.42578125" style="18" customWidth="1"/>
    <col min="3" max="4" width="8.7109375" style="18" customWidth="1"/>
    <col min="5" max="5" width="9.7109375" style="18" bestFit="1" customWidth="1"/>
    <col min="6" max="7" width="8.7109375" style="18" customWidth="1"/>
    <col min="8" max="8" width="9.7109375" style="18" bestFit="1" customWidth="1"/>
    <col min="9" max="10" width="8.7109375" style="18" customWidth="1"/>
    <col min="11" max="11" width="9.7109375" style="18" bestFit="1" customWidth="1"/>
    <col min="12" max="16384" width="9.140625" style="18"/>
  </cols>
  <sheetData>
    <row r="1" spans="2:13" x14ac:dyDescent="0.25">
      <c r="B1" s="90" t="s">
        <v>99</v>
      </c>
    </row>
    <row r="2" spans="2:13" x14ac:dyDescent="0.25">
      <c r="B2" s="19"/>
      <c r="C2" s="167" t="s">
        <v>92</v>
      </c>
      <c r="D2" s="167"/>
      <c r="E2" s="167"/>
      <c r="F2" s="167" t="s">
        <v>91</v>
      </c>
      <c r="G2" s="167"/>
      <c r="H2" s="167"/>
      <c r="I2" s="167" t="s">
        <v>93</v>
      </c>
      <c r="J2" s="167"/>
      <c r="K2" s="167"/>
    </row>
    <row r="3" spans="2:13" ht="15" customHeight="1" x14ac:dyDescent="0.25">
      <c r="B3" s="93"/>
      <c r="C3" s="94" t="s">
        <v>56</v>
      </c>
      <c r="D3" s="94" t="s">
        <v>57</v>
      </c>
      <c r="E3" s="95" t="s">
        <v>26</v>
      </c>
      <c r="F3" s="94" t="s">
        <v>56</v>
      </c>
      <c r="G3" s="94" t="s">
        <v>57</v>
      </c>
      <c r="H3" s="95" t="s">
        <v>26</v>
      </c>
      <c r="I3" s="94" t="s">
        <v>56</v>
      </c>
      <c r="J3" s="94" t="s">
        <v>57</v>
      </c>
      <c r="K3" s="95" t="s">
        <v>26</v>
      </c>
    </row>
    <row r="4" spans="2:13" x14ac:dyDescent="0.25">
      <c r="B4" s="7" t="s">
        <v>23</v>
      </c>
      <c r="C4" s="96">
        <v>1.8418278026562571</v>
      </c>
      <c r="D4" s="97">
        <v>6.5404412306819797</v>
      </c>
      <c r="E4" s="98">
        <v>3.7552588771841315</v>
      </c>
      <c r="F4" s="96">
        <v>0</v>
      </c>
      <c r="G4" s="97">
        <v>2.673954345668509E-2</v>
      </c>
      <c r="H4" s="98">
        <v>1.0832634493216517E-2</v>
      </c>
      <c r="I4" s="96">
        <v>1.8418278026562571</v>
      </c>
      <c r="J4" s="97">
        <v>6.5671807741386647</v>
      </c>
      <c r="K4" s="98">
        <v>3.7660915116773479</v>
      </c>
      <c r="M4" s="84"/>
    </row>
    <row r="5" spans="2:13" x14ac:dyDescent="0.25">
      <c r="B5" s="7" t="s">
        <v>22</v>
      </c>
      <c r="C5" s="99">
        <v>1.8139917959255998</v>
      </c>
      <c r="D5" s="100">
        <v>21.465437812554519</v>
      </c>
      <c r="E5" s="101">
        <v>8.6854375483909276</v>
      </c>
      <c r="F5" s="99">
        <v>9.2875981403049451E-2</v>
      </c>
      <c r="G5" s="100">
        <v>2.4012074932690659E-2</v>
      </c>
      <c r="H5" s="101">
        <v>6.8881989814243191E-2</v>
      </c>
      <c r="I5" s="99">
        <v>1.9068677773286491</v>
      </c>
      <c r="J5" s="100">
        <v>21.489449887487208</v>
      </c>
      <c r="K5" s="101">
        <v>8.7543195382051699</v>
      </c>
      <c r="M5" s="84"/>
    </row>
    <row r="6" spans="2:13" x14ac:dyDescent="0.25">
      <c r="B6" s="10" t="s">
        <v>21</v>
      </c>
      <c r="C6" s="96">
        <v>7.3897366402454256</v>
      </c>
      <c r="D6" s="97">
        <v>16.108099038852771</v>
      </c>
      <c r="E6" s="98">
        <v>14.661756924708556</v>
      </c>
      <c r="F6" s="96">
        <v>5.0594477115826882E-2</v>
      </c>
      <c r="G6" s="97">
        <v>9.0457180634662578E-3</v>
      </c>
      <c r="H6" s="98">
        <v>1.5938494167550554E-2</v>
      </c>
      <c r="I6" s="96">
        <v>7.4403311173612527</v>
      </c>
      <c r="J6" s="97">
        <v>16.117144756916236</v>
      </c>
      <c r="K6" s="98">
        <v>14.677695418876107</v>
      </c>
      <c r="M6" s="84"/>
    </row>
    <row r="7" spans="2:13" x14ac:dyDescent="0.25">
      <c r="B7" s="10" t="s">
        <v>20</v>
      </c>
      <c r="C7" s="96">
        <v>3.9016353305200067</v>
      </c>
      <c r="D7" s="97">
        <v>5.321408124172275</v>
      </c>
      <c r="E7" s="98">
        <v>4.2552434208502401</v>
      </c>
      <c r="F7" s="96">
        <v>1.7504833315815882</v>
      </c>
      <c r="G7" s="97">
        <v>0.80768348584958827</v>
      </c>
      <c r="H7" s="98">
        <v>1.5221745402755573</v>
      </c>
      <c r="I7" s="96">
        <v>5.6521186621015946</v>
      </c>
      <c r="J7" s="97">
        <v>6.129091610021864</v>
      </c>
      <c r="K7" s="98">
        <v>5.7774179611257965</v>
      </c>
      <c r="M7" s="84"/>
    </row>
    <row r="8" spans="2:13" x14ac:dyDescent="0.25">
      <c r="B8" s="13" t="s">
        <v>74</v>
      </c>
      <c r="C8" s="102">
        <v>2.1948857933547217</v>
      </c>
      <c r="D8" s="103">
        <v>19.320416622790514</v>
      </c>
      <c r="E8" s="104">
        <v>9.6554353630172685</v>
      </c>
      <c r="F8" s="102">
        <v>0.15440708455540395</v>
      </c>
      <c r="G8" s="103">
        <v>3.1423030728419836E-2</v>
      </c>
      <c r="H8" s="104">
        <v>0.10095309018153015</v>
      </c>
      <c r="I8" s="102">
        <v>2.3492928779101256</v>
      </c>
      <c r="J8" s="103">
        <v>19.351839653518933</v>
      </c>
      <c r="K8" s="104">
        <v>9.7563884531987988</v>
      </c>
      <c r="M8" s="84"/>
    </row>
    <row r="9" spans="2:13" x14ac:dyDescent="0.25">
      <c r="B9" s="10" t="s">
        <v>75</v>
      </c>
      <c r="C9" s="96">
        <v>3.890356349250748</v>
      </c>
      <c r="D9" s="97">
        <v>7.6920970242701143</v>
      </c>
      <c r="E9" s="98">
        <v>5.1282569025328719</v>
      </c>
      <c r="F9" s="96">
        <v>11.247804444195038</v>
      </c>
      <c r="G9" s="97">
        <v>2.3242492098512528</v>
      </c>
      <c r="H9" s="98">
        <v>8.4280734417843384</v>
      </c>
      <c r="I9" s="96">
        <v>15.138160793445786</v>
      </c>
      <c r="J9" s="97">
        <v>10.016346234121368</v>
      </c>
      <c r="K9" s="98">
        <v>13.556330344317212</v>
      </c>
      <c r="M9" s="84"/>
    </row>
    <row r="10" spans="2:13" x14ac:dyDescent="0.25">
      <c r="B10" s="10" t="s">
        <v>76</v>
      </c>
      <c r="C10" s="96">
        <v>7.5582019161311846</v>
      </c>
      <c r="D10" s="97">
        <v>13.232420358731124</v>
      </c>
      <c r="E10" s="98">
        <v>9.4765541778308542</v>
      </c>
      <c r="F10" s="96">
        <v>14.107001786868329</v>
      </c>
      <c r="G10" s="97">
        <v>1.5964276406561972</v>
      </c>
      <c r="H10" s="98">
        <v>9.9983024110239409</v>
      </c>
      <c r="I10" s="96">
        <v>21.665203702999513</v>
      </c>
      <c r="J10" s="97">
        <v>14.828847999387323</v>
      </c>
      <c r="K10" s="98">
        <v>19.474856588854795</v>
      </c>
      <c r="M10" s="84"/>
    </row>
    <row r="11" spans="2:13" x14ac:dyDescent="0.25">
      <c r="B11" s="10" t="s">
        <v>77</v>
      </c>
      <c r="C11" s="96">
        <v>9.9779403890435017</v>
      </c>
      <c r="D11" s="97">
        <v>18.946765190949673</v>
      </c>
      <c r="E11" s="98">
        <v>13.321834847052992</v>
      </c>
      <c r="F11" s="96">
        <v>12.167008609997795</v>
      </c>
      <c r="G11" s="97">
        <v>1.5625617246410974</v>
      </c>
      <c r="H11" s="98">
        <v>8.2891849481185549</v>
      </c>
      <c r="I11" s="96">
        <v>22.144948999041301</v>
      </c>
      <c r="J11" s="97">
        <v>20.509326915590773</v>
      </c>
      <c r="K11" s="98">
        <v>21.611019795171547</v>
      </c>
      <c r="M11" s="84"/>
    </row>
    <row r="12" spans="2:13" x14ac:dyDescent="0.25">
      <c r="B12" s="10" t="s">
        <v>78</v>
      </c>
      <c r="C12" s="96">
        <v>10.72434483320381</v>
      </c>
      <c r="D12" s="97">
        <v>20.590673490210271</v>
      </c>
      <c r="E12" s="98">
        <v>14.600008493360614</v>
      </c>
      <c r="F12" s="96">
        <v>11.946705999755023</v>
      </c>
      <c r="G12" s="97">
        <v>1.4568490529940128</v>
      </c>
      <c r="H12" s="98">
        <v>7.8743786644739915</v>
      </c>
      <c r="I12" s="96">
        <v>22.671050832958834</v>
      </c>
      <c r="J12" s="97">
        <v>22.047522543204284</v>
      </c>
      <c r="K12" s="98">
        <v>22.474387157834602</v>
      </c>
      <c r="M12" s="84"/>
    </row>
    <row r="13" spans="2:13" x14ac:dyDescent="0.25">
      <c r="B13" s="10" t="s">
        <v>79</v>
      </c>
      <c r="C13" s="96">
        <v>11.257508773119371</v>
      </c>
      <c r="D13" s="97">
        <v>25.094793746432302</v>
      </c>
      <c r="E13" s="98">
        <v>16.579354428983549</v>
      </c>
      <c r="F13" s="96">
        <v>11.374744771039106</v>
      </c>
      <c r="G13" s="97">
        <v>1.9249627823051974</v>
      </c>
      <c r="H13" s="98">
        <v>7.7627869037357673</v>
      </c>
      <c r="I13" s="96">
        <v>22.632253544158477</v>
      </c>
      <c r="J13" s="97">
        <v>27.019756528737499</v>
      </c>
      <c r="K13" s="98">
        <v>24.342141332719319</v>
      </c>
      <c r="M13" s="84"/>
    </row>
    <row r="14" spans="2:13" x14ac:dyDescent="0.25">
      <c r="B14" s="10" t="s">
        <v>80</v>
      </c>
      <c r="C14" s="96">
        <v>12.604915443922835</v>
      </c>
      <c r="D14" s="97">
        <v>31.335324997627946</v>
      </c>
      <c r="E14" s="98">
        <v>19.984250762597487</v>
      </c>
      <c r="F14" s="96">
        <v>9.9601428813854564</v>
      </c>
      <c r="G14" s="97">
        <v>2.1403185448156461</v>
      </c>
      <c r="H14" s="98">
        <v>6.8991197412841379</v>
      </c>
      <c r="I14" s="96">
        <v>22.565058325308293</v>
      </c>
      <c r="J14" s="97">
        <v>33.475643542443592</v>
      </c>
      <c r="K14" s="98">
        <v>26.883370503881626</v>
      </c>
      <c r="M14" s="84"/>
    </row>
    <row r="15" spans="2:13" x14ac:dyDescent="0.25">
      <c r="B15" s="10" t="s">
        <v>81</v>
      </c>
      <c r="C15" s="96">
        <v>12.898622033653831</v>
      </c>
      <c r="D15" s="97">
        <v>38.939976434304867</v>
      </c>
      <c r="E15" s="98">
        <v>23.126423391964526</v>
      </c>
      <c r="F15" s="96">
        <v>6.2299415121382218</v>
      </c>
      <c r="G15" s="97">
        <v>1.9831173457525262</v>
      </c>
      <c r="H15" s="98">
        <v>4.5872594528048953</v>
      </c>
      <c r="I15" s="96">
        <v>19.128563545792051</v>
      </c>
      <c r="J15" s="97">
        <v>40.923093780057393</v>
      </c>
      <c r="K15" s="98">
        <v>27.713682844769423</v>
      </c>
      <c r="M15" s="84"/>
    </row>
    <row r="16" spans="2:13" x14ac:dyDescent="0.25">
      <c r="B16" s="10" t="s">
        <v>82</v>
      </c>
      <c r="C16" s="96">
        <v>13.490243733117206</v>
      </c>
      <c r="D16" s="97">
        <v>49.349890481024516</v>
      </c>
      <c r="E16" s="98">
        <v>28.154269670455538</v>
      </c>
      <c r="F16" s="96">
        <v>4.8879089681253287</v>
      </c>
      <c r="G16" s="97">
        <v>1.2940916367327819</v>
      </c>
      <c r="H16" s="98">
        <v>3.4182952005364258</v>
      </c>
      <c r="I16" s="96">
        <v>18.378152701242538</v>
      </c>
      <c r="J16" s="97">
        <v>50.643982117757304</v>
      </c>
      <c r="K16" s="98">
        <v>31.572564870991965</v>
      </c>
      <c r="M16" s="84"/>
    </row>
    <row r="17" spans="2:13" x14ac:dyDescent="0.25">
      <c r="B17" s="10" t="s">
        <v>83</v>
      </c>
      <c r="C17" s="96">
        <v>9.2012373635260918</v>
      </c>
      <c r="D17" s="97">
        <v>40.369494586894682</v>
      </c>
      <c r="E17" s="98">
        <v>22.138865421002997</v>
      </c>
      <c r="F17" s="96">
        <v>2.1037242215932079</v>
      </c>
      <c r="G17" s="97">
        <v>1.3321561253561274</v>
      </c>
      <c r="H17" s="98">
        <v>1.7834541154210131</v>
      </c>
      <c r="I17" s="96">
        <v>11.304961585119299</v>
      </c>
      <c r="J17" s="97">
        <v>41.70165071225081</v>
      </c>
      <c r="K17" s="98">
        <v>23.922319536424009</v>
      </c>
      <c r="M17" s="84"/>
    </row>
    <row r="18" spans="2:13" x14ac:dyDescent="0.25">
      <c r="B18" s="10" t="s">
        <v>84</v>
      </c>
      <c r="C18" s="96">
        <v>8.2257468921164136</v>
      </c>
      <c r="D18" s="97">
        <v>36.170410045176617</v>
      </c>
      <c r="E18" s="98">
        <v>18.472250453101513</v>
      </c>
      <c r="F18" s="96">
        <v>4.6278759892916295</v>
      </c>
      <c r="G18" s="97">
        <v>1.0794926654265193</v>
      </c>
      <c r="H18" s="98">
        <v>3.3267859684680299</v>
      </c>
      <c r="I18" s="96">
        <v>12.853622881408045</v>
      </c>
      <c r="J18" s="97">
        <v>37.249902710603138</v>
      </c>
      <c r="K18" s="98">
        <v>21.799036421569546</v>
      </c>
      <c r="M18" s="84"/>
    </row>
    <row r="19" spans="2:13" x14ac:dyDescent="0.25">
      <c r="B19" s="10" t="s">
        <v>100</v>
      </c>
      <c r="C19" s="96">
        <v>10.386444118044242</v>
      </c>
      <c r="D19" s="97">
        <v>30.439270535853321</v>
      </c>
      <c r="E19" s="98">
        <v>17.983598675136708</v>
      </c>
      <c r="F19" s="96">
        <v>8.7280785615310332</v>
      </c>
      <c r="G19" s="97">
        <v>1.7449809093960029</v>
      </c>
      <c r="H19" s="98">
        <v>6.1065045431926119</v>
      </c>
      <c r="I19" s="96">
        <v>19.114522679575277</v>
      </c>
      <c r="J19" s="97">
        <v>32.184251445249323</v>
      </c>
      <c r="K19" s="98">
        <v>24.090103218329322</v>
      </c>
      <c r="M19" s="84"/>
    </row>
    <row r="20" spans="2:13" x14ac:dyDescent="0.25">
      <c r="B20" s="105" t="s">
        <v>9</v>
      </c>
      <c r="C20" s="106">
        <v>11.095062751850115</v>
      </c>
      <c r="D20" s="107">
        <v>12.100753162734955</v>
      </c>
      <c r="E20" s="108">
        <v>11.253384897554403</v>
      </c>
      <c r="F20" s="106">
        <v>17.575265138920869</v>
      </c>
      <c r="G20" s="107">
        <v>6.9692151266570503</v>
      </c>
      <c r="H20" s="108">
        <v>16.300837433529161</v>
      </c>
      <c r="I20" s="106">
        <v>28.670327890770984</v>
      </c>
      <c r="J20" s="107">
        <v>19.069968289392005</v>
      </c>
      <c r="K20" s="108">
        <v>27.554222331083562</v>
      </c>
      <c r="M20" s="84"/>
    </row>
    <row r="21" spans="2:13" x14ac:dyDescent="0.25">
      <c r="B21" s="10" t="s">
        <v>8</v>
      </c>
      <c r="C21" s="96">
        <v>5.0051099158094612</v>
      </c>
      <c r="D21" s="97">
        <v>12.356219852595471</v>
      </c>
      <c r="E21" s="98">
        <v>7.5498817751865355</v>
      </c>
      <c r="F21" s="96">
        <v>17.700497947389344</v>
      </c>
      <c r="G21" s="97">
        <v>4.2583796544914625</v>
      </c>
      <c r="H21" s="98">
        <v>13.145131401342038</v>
      </c>
      <c r="I21" s="96">
        <v>22.705607863198804</v>
      </c>
      <c r="J21" s="97">
        <v>16.614599507086933</v>
      </c>
      <c r="K21" s="98">
        <v>20.695013176528573</v>
      </c>
      <c r="M21" s="84"/>
    </row>
    <row r="22" spans="2:13" x14ac:dyDescent="0.25">
      <c r="B22" s="10" t="s">
        <v>7</v>
      </c>
      <c r="C22" s="96">
        <v>6.1300202821033345</v>
      </c>
      <c r="D22" s="97">
        <v>22.695389950917903</v>
      </c>
      <c r="E22" s="98">
        <v>13.627680654689842</v>
      </c>
      <c r="F22" s="96">
        <v>7.0876352833314735</v>
      </c>
      <c r="G22" s="97">
        <v>2.0454117393018807</v>
      </c>
      <c r="H22" s="98">
        <v>4.813588573377527</v>
      </c>
      <c r="I22" s="96">
        <v>13.217655565434809</v>
      </c>
      <c r="J22" s="97">
        <v>24.740801690219779</v>
      </c>
      <c r="K22" s="98">
        <v>18.44126922806737</v>
      </c>
      <c r="M22" s="84"/>
    </row>
    <row r="23" spans="2:13" x14ac:dyDescent="0.25">
      <c r="B23" s="10" t="s">
        <v>6</v>
      </c>
      <c r="C23" s="96">
        <v>6.9530644261578116</v>
      </c>
      <c r="D23" s="97">
        <v>36.592936813153678</v>
      </c>
      <c r="E23" s="98">
        <v>24.533704031075665</v>
      </c>
      <c r="F23" s="96">
        <v>0.95567889267648798</v>
      </c>
      <c r="G23" s="97">
        <v>0.46263684878407552</v>
      </c>
      <c r="H23" s="98">
        <v>0.66323517461421211</v>
      </c>
      <c r="I23" s="96">
        <v>7.9087433188343006</v>
      </c>
      <c r="J23" s="97">
        <v>37.05557366193775</v>
      </c>
      <c r="K23" s="98">
        <v>25.196939205689876</v>
      </c>
      <c r="M23" s="84"/>
    </row>
    <row r="24" spans="2:13" x14ac:dyDescent="0.25">
      <c r="B24" s="10" t="s">
        <v>101</v>
      </c>
      <c r="C24" s="96">
        <v>5.9096285216058959</v>
      </c>
      <c r="D24" s="97">
        <v>26.3115669608909</v>
      </c>
      <c r="E24" s="98">
        <v>15.428805148224193</v>
      </c>
      <c r="F24" s="96">
        <v>9.5875304283649285</v>
      </c>
      <c r="G24" s="97">
        <v>1.8715834509370293</v>
      </c>
      <c r="H24" s="98">
        <v>6.0045993106296578</v>
      </c>
      <c r="I24" s="96">
        <v>15.497158949970826</v>
      </c>
      <c r="J24" s="97">
        <v>28.183150411827928</v>
      </c>
      <c r="K24" s="98">
        <v>21.43340445885385</v>
      </c>
      <c r="M24" s="84"/>
    </row>
    <row r="25" spans="2:13" x14ac:dyDescent="0.25">
      <c r="B25" s="7" t="s">
        <v>88</v>
      </c>
      <c r="C25" s="99">
        <v>5.3311840362614067</v>
      </c>
      <c r="D25" s="100">
        <v>17.263665595295123</v>
      </c>
      <c r="E25" s="101">
        <v>8.0828632149788806</v>
      </c>
      <c r="F25" s="99">
        <v>21.513483191542552</v>
      </c>
      <c r="G25" s="100">
        <v>3.916813519399851</v>
      </c>
      <c r="H25" s="101">
        <v>17.614284401187341</v>
      </c>
      <c r="I25" s="99">
        <v>26.84466722780396</v>
      </c>
      <c r="J25" s="100">
        <v>21.180479114694972</v>
      </c>
      <c r="K25" s="101">
        <v>25.69714761616622</v>
      </c>
      <c r="M25" s="84"/>
    </row>
    <row r="26" spans="2:13" x14ac:dyDescent="0.25">
      <c r="B26" s="10" t="s">
        <v>4</v>
      </c>
      <c r="C26" s="96">
        <v>6.0023088323398897</v>
      </c>
      <c r="D26" s="97">
        <v>20.323237775824815</v>
      </c>
      <c r="E26" s="98">
        <v>14.618766729438917</v>
      </c>
      <c r="F26" s="96">
        <v>4.5998380810200361</v>
      </c>
      <c r="G26" s="97">
        <v>1.0157533946362713</v>
      </c>
      <c r="H26" s="98">
        <v>2.4651518643570229</v>
      </c>
      <c r="I26" s="96">
        <v>10.602146913359926</v>
      </c>
      <c r="J26" s="97">
        <v>21.338991170461085</v>
      </c>
      <c r="K26" s="98">
        <v>17.083918593795943</v>
      </c>
      <c r="M26" s="84"/>
    </row>
    <row r="27" spans="2:13" x14ac:dyDescent="0.25">
      <c r="B27" s="10" t="s">
        <v>102</v>
      </c>
      <c r="C27" s="96">
        <v>22.709025464830258</v>
      </c>
      <c r="D27" s="97">
        <v>11.315370912625896</v>
      </c>
      <c r="E27" s="98">
        <v>21.12119712966928</v>
      </c>
      <c r="F27" s="96">
        <v>58.656415144573558</v>
      </c>
      <c r="G27" s="97">
        <v>11.733531225581871</v>
      </c>
      <c r="H27" s="98">
        <v>52.117206472530668</v>
      </c>
      <c r="I27" s="96">
        <v>81.365440609403819</v>
      </c>
      <c r="J27" s="97">
        <v>23.048902138207765</v>
      </c>
      <c r="K27" s="98">
        <v>73.238403602199952</v>
      </c>
      <c r="M27" s="84"/>
    </row>
    <row r="28" spans="2:13" x14ac:dyDescent="0.25">
      <c r="B28" s="13" t="s">
        <v>103</v>
      </c>
      <c r="C28" s="102">
        <v>11.505881142542815</v>
      </c>
      <c r="D28" s="103">
        <v>18.916492325694239</v>
      </c>
      <c r="E28" s="104">
        <v>14.307182861611343</v>
      </c>
      <c r="F28" s="102">
        <v>29.431457173023155</v>
      </c>
      <c r="G28" s="103">
        <v>2.5545708161127862</v>
      </c>
      <c r="H28" s="104">
        <v>19.500370931517093</v>
      </c>
      <c r="I28" s="102">
        <v>40.937338315565974</v>
      </c>
      <c r="J28" s="103">
        <v>21.471063141807022</v>
      </c>
      <c r="K28" s="104">
        <v>33.807553793128442</v>
      </c>
      <c r="M28" s="84"/>
    </row>
    <row r="29" spans="2:13" x14ac:dyDescent="0.25">
      <c r="B29" s="10" t="s">
        <v>2</v>
      </c>
      <c r="C29" s="96">
        <v>4.3350590087716743</v>
      </c>
      <c r="D29" s="97">
        <v>5.5708351705694445</v>
      </c>
      <c r="E29" s="98">
        <v>4.914568267204392</v>
      </c>
      <c r="F29" s="96">
        <v>2.8816449031800571</v>
      </c>
      <c r="G29" s="97">
        <v>1.9750616410464326</v>
      </c>
      <c r="H29" s="98">
        <v>2.4985292907150551</v>
      </c>
      <c r="I29" s="96">
        <v>7.2167039119517309</v>
      </c>
      <c r="J29" s="97">
        <v>7.5458968116158776</v>
      </c>
      <c r="K29" s="98">
        <v>7.4130975579194471</v>
      </c>
      <c r="M29" s="84"/>
    </row>
    <row r="30" spans="2:13" x14ac:dyDescent="0.25">
      <c r="B30" s="109" t="s">
        <v>26</v>
      </c>
      <c r="C30" s="110">
        <v>8.1472144079108268</v>
      </c>
      <c r="D30" s="111">
        <v>25.264263610199023</v>
      </c>
      <c r="E30" s="112">
        <v>14.828370989901611</v>
      </c>
      <c r="F30" s="110">
        <v>8.7476597418906064</v>
      </c>
      <c r="G30" s="111">
        <v>1.4803460812231386</v>
      </c>
      <c r="H30" s="112">
        <v>5.9353169373632317</v>
      </c>
      <c r="I30" s="110">
        <v>16.894874149801435</v>
      </c>
      <c r="J30" s="111">
        <v>26.744609691422159</v>
      </c>
      <c r="K30" s="112">
        <v>20.763687927264844</v>
      </c>
      <c r="M30" s="84"/>
    </row>
    <row r="31" spans="2:13" x14ac:dyDescent="0.25">
      <c r="B31" s="25" t="s">
        <v>33</v>
      </c>
    </row>
    <row r="32" spans="2:13" x14ac:dyDescent="0.25">
      <c r="B32" s="25" t="s">
        <v>34</v>
      </c>
    </row>
  </sheetData>
  <mergeCells count="3">
    <mergeCell ref="C2:E2"/>
    <mergeCell ref="F2:H2"/>
    <mergeCell ref="I2:K2"/>
  </mergeCell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P80"/>
  <sheetViews>
    <sheetView workbookViewId="0">
      <selection activeCell="J12" sqref="J12"/>
    </sheetView>
  </sheetViews>
  <sheetFormatPr baseColWidth="10" defaultRowHeight="15" x14ac:dyDescent="0.25"/>
  <cols>
    <col min="1" max="1" width="5.7109375" style="18" customWidth="1"/>
    <col min="2" max="2" width="14" style="18" customWidth="1"/>
    <col min="3" max="3" width="14.85546875" style="18" customWidth="1"/>
    <col min="4" max="9" width="11.42578125" style="18"/>
    <col min="10" max="10" width="20.140625" style="18" customWidth="1"/>
    <col min="11" max="11" width="13.85546875" style="18" customWidth="1"/>
    <col min="12" max="16384" width="11.42578125" style="18"/>
  </cols>
  <sheetData>
    <row r="1" spans="2:16" x14ac:dyDescent="0.25">
      <c r="B1" s="26" t="s">
        <v>106</v>
      </c>
    </row>
    <row r="2" spans="2:16" x14ac:dyDescent="0.25">
      <c r="J2" s="168" t="s">
        <v>107</v>
      </c>
      <c r="K2" s="169"/>
      <c r="L2" s="169"/>
      <c r="M2" s="169"/>
      <c r="N2" s="170"/>
    </row>
    <row r="3" spans="2:16" x14ac:dyDescent="0.25">
      <c r="J3" s="32"/>
      <c r="K3" s="147">
        <v>2017</v>
      </c>
      <c r="L3" s="147">
        <v>2019</v>
      </c>
      <c r="M3" s="147">
        <v>2021</v>
      </c>
      <c r="N3" s="147">
        <v>2022</v>
      </c>
    </row>
    <row r="4" spans="2:16" x14ac:dyDescent="0.25">
      <c r="C4" s="120"/>
      <c r="D4" s="120"/>
      <c r="E4" s="121"/>
      <c r="F4" s="121"/>
      <c r="H4" s="38"/>
      <c r="I4" s="38"/>
      <c r="J4" s="32" t="s">
        <v>56</v>
      </c>
      <c r="K4" s="35">
        <v>36.7842019294294</v>
      </c>
      <c r="L4" s="35">
        <v>37.159936449200458</v>
      </c>
      <c r="M4" s="34">
        <v>41.674405118489119</v>
      </c>
      <c r="N4" s="34">
        <v>44.283605100984879</v>
      </c>
      <c r="O4" s="119"/>
      <c r="P4" s="38"/>
    </row>
    <row r="5" spans="2:16" x14ac:dyDescent="0.25">
      <c r="C5" s="120"/>
      <c r="D5" s="120"/>
      <c r="E5" s="121"/>
      <c r="F5" s="121"/>
      <c r="H5" s="38"/>
      <c r="I5" s="38"/>
      <c r="J5" s="32" t="s">
        <v>108</v>
      </c>
      <c r="K5" s="35">
        <v>39.839941965897474</v>
      </c>
      <c r="L5" s="35">
        <v>40.327643648561931</v>
      </c>
      <c r="M5" s="34">
        <v>44.58463906987793</v>
      </c>
      <c r="N5" s="34">
        <v>47.35583356007546</v>
      </c>
      <c r="O5" s="119"/>
      <c r="P5" s="38"/>
    </row>
    <row r="6" spans="2:16" x14ac:dyDescent="0.25">
      <c r="C6" s="121"/>
      <c r="D6" s="121"/>
      <c r="E6" s="121"/>
      <c r="F6" s="121"/>
      <c r="H6" s="38"/>
      <c r="I6" s="38"/>
      <c r="J6" s="168"/>
      <c r="K6" s="169"/>
      <c r="L6" s="169"/>
      <c r="M6" s="169"/>
      <c r="N6" s="170"/>
      <c r="O6" s="119"/>
      <c r="P6" s="38"/>
    </row>
    <row r="7" spans="2:16" x14ac:dyDescent="0.25">
      <c r="C7" s="120"/>
      <c r="D7" s="120"/>
      <c r="E7" s="121"/>
      <c r="F7" s="121"/>
      <c r="I7" s="122"/>
      <c r="J7" s="32" t="s">
        <v>109</v>
      </c>
      <c r="K7" s="35">
        <v>32.302017687062168</v>
      </c>
      <c r="L7" s="35">
        <v>33.367020699920609</v>
      </c>
      <c r="M7" s="34">
        <v>37.62874503226346</v>
      </c>
      <c r="N7" s="34">
        <v>40.426184118570482</v>
      </c>
      <c r="O7" s="119"/>
      <c r="P7" s="38"/>
    </row>
    <row r="8" spans="2:16" x14ac:dyDescent="0.25">
      <c r="C8" s="120"/>
      <c r="D8" s="120"/>
      <c r="E8" s="121"/>
      <c r="F8" s="121"/>
      <c r="I8" s="122"/>
      <c r="J8" s="32" t="s">
        <v>110</v>
      </c>
      <c r="K8" s="35">
        <v>50.095976627461781</v>
      </c>
      <c r="L8" s="35">
        <v>48.442947409377091</v>
      </c>
      <c r="M8" s="34">
        <v>53.032116112018265</v>
      </c>
      <c r="N8" s="34">
        <v>53.063259632645114</v>
      </c>
      <c r="O8" s="119"/>
      <c r="P8" s="38"/>
    </row>
    <row r="9" spans="2:16" x14ac:dyDescent="0.25">
      <c r="C9" s="120"/>
      <c r="D9" s="120"/>
      <c r="E9" s="121"/>
      <c r="F9" s="121"/>
      <c r="I9" s="122"/>
      <c r="J9" s="32" t="s">
        <v>111</v>
      </c>
      <c r="K9" s="35">
        <v>61.515207155765651</v>
      </c>
      <c r="L9" s="35">
        <v>57.014786828565768</v>
      </c>
      <c r="M9" s="34">
        <v>62.724861562711531</v>
      </c>
      <c r="N9" s="34">
        <v>63.75465796003067</v>
      </c>
      <c r="O9" s="119"/>
      <c r="P9" s="38"/>
    </row>
    <row r="10" spans="2:16" x14ac:dyDescent="0.25">
      <c r="C10" s="121"/>
      <c r="D10" s="121"/>
      <c r="E10" s="121"/>
      <c r="F10" s="121"/>
      <c r="J10" s="168"/>
      <c r="K10" s="169"/>
      <c r="L10" s="169"/>
      <c r="M10" s="169"/>
      <c r="N10" s="170"/>
      <c r="O10" s="119"/>
    </row>
    <row r="11" spans="2:16" x14ac:dyDescent="0.25">
      <c r="C11" s="121"/>
      <c r="D11" s="121"/>
      <c r="E11" s="121"/>
      <c r="F11" s="121"/>
      <c r="J11" s="33" t="s">
        <v>26</v>
      </c>
      <c r="K11" s="35">
        <v>37.999439520513256</v>
      </c>
      <c r="L11" s="35">
        <v>38.398592453218356</v>
      </c>
      <c r="M11" s="34">
        <v>42.842293526945291</v>
      </c>
      <c r="N11" s="34">
        <v>45.473616559394415</v>
      </c>
      <c r="O11" s="119"/>
    </row>
    <row r="13" spans="2:16" x14ac:dyDescent="0.25">
      <c r="K13" s="117"/>
      <c r="L13" s="117"/>
      <c r="M13" s="117"/>
      <c r="N13" s="117"/>
    </row>
    <row r="14" spans="2:16" x14ac:dyDescent="0.25">
      <c r="B14" s="25" t="s">
        <v>33</v>
      </c>
      <c r="K14" s="118"/>
      <c r="L14" s="118"/>
      <c r="M14" s="118"/>
      <c r="N14" s="38"/>
    </row>
    <row r="15" spans="2:16" x14ac:dyDescent="0.25">
      <c r="B15" s="25" t="s">
        <v>34</v>
      </c>
      <c r="K15" s="118"/>
      <c r="L15" s="118"/>
      <c r="M15" s="118"/>
      <c r="N15" s="38"/>
    </row>
    <row r="17" spans="2:15" x14ac:dyDescent="0.25">
      <c r="B17" s="26" t="s">
        <v>113</v>
      </c>
      <c r="J17" s="168" t="s">
        <v>112</v>
      </c>
      <c r="K17" s="169"/>
      <c r="L17" s="169"/>
      <c r="M17" s="169"/>
      <c r="N17" s="170"/>
    </row>
    <row r="18" spans="2:15" x14ac:dyDescent="0.25">
      <c r="J18" s="32"/>
      <c r="K18" s="147">
        <v>2017</v>
      </c>
      <c r="L18" s="147">
        <v>2019</v>
      </c>
      <c r="M18" s="147">
        <v>2021</v>
      </c>
      <c r="N18" s="147">
        <v>2022</v>
      </c>
    </row>
    <row r="19" spans="2:15" x14ac:dyDescent="0.25">
      <c r="J19" s="32" t="s">
        <v>56</v>
      </c>
      <c r="K19" s="35">
        <v>15.402997313809111</v>
      </c>
      <c r="L19" s="35">
        <v>16.041287636043304</v>
      </c>
      <c r="M19" s="34">
        <v>18.331673289226902</v>
      </c>
      <c r="N19" s="34">
        <v>17.669036451916163</v>
      </c>
      <c r="O19" s="119"/>
    </row>
    <row r="20" spans="2:15" x14ac:dyDescent="0.25">
      <c r="J20" s="32" t="s">
        <v>108</v>
      </c>
      <c r="K20" s="35">
        <v>19.822811293767543</v>
      </c>
      <c r="L20" s="35">
        <v>20.644255870463216</v>
      </c>
      <c r="M20" s="34">
        <v>22.002292385622297</v>
      </c>
      <c r="N20" s="34">
        <v>21.200336190229898</v>
      </c>
      <c r="O20" s="119"/>
    </row>
    <row r="21" spans="2:15" x14ac:dyDescent="0.25">
      <c r="J21" s="168"/>
      <c r="K21" s="169"/>
      <c r="L21" s="169"/>
      <c r="M21" s="169"/>
      <c r="N21" s="170"/>
      <c r="O21" s="119"/>
    </row>
    <row r="22" spans="2:15" x14ac:dyDescent="0.25">
      <c r="J22" s="32" t="s">
        <v>109</v>
      </c>
      <c r="K22" s="35">
        <v>15.375267364504252</v>
      </c>
      <c r="L22" s="35">
        <v>16.012408575437785</v>
      </c>
      <c r="M22" s="34">
        <v>17.332502860366173</v>
      </c>
      <c r="N22" s="34">
        <v>16.815040176161325</v>
      </c>
      <c r="O22" s="119"/>
    </row>
    <row r="23" spans="2:15" x14ac:dyDescent="0.25">
      <c r="J23" s="32" t="s">
        <v>110</v>
      </c>
      <c r="K23" s="35">
        <v>19.567729102285085</v>
      </c>
      <c r="L23" s="35">
        <v>20.378603236690829</v>
      </c>
      <c r="M23" s="34">
        <v>23.6116966287785</v>
      </c>
      <c r="N23" s="34">
        <v>21.440820577271914</v>
      </c>
      <c r="O23" s="119"/>
    </row>
    <row r="24" spans="2:15" x14ac:dyDescent="0.25">
      <c r="J24" s="32" t="s">
        <v>114</v>
      </c>
      <c r="K24" s="35">
        <v>21.356725211628312</v>
      </c>
      <c r="L24" s="35">
        <v>22.241734196533876</v>
      </c>
      <c r="M24" s="34">
        <v>25.161083133795824</v>
      </c>
      <c r="N24" s="34">
        <v>24.570787079059038</v>
      </c>
      <c r="O24" s="119"/>
    </row>
    <row r="25" spans="2:15" x14ac:dyDescent="0.25">
      <c r="J25" s="168"/>
      <c r="K25" s="169"/>
      <c r="L25" s="169"/>
      <c r="M25" s="169"/>
      <c r="N25" s="170"/>
      <c r="O25" s="119"/>
    </row>
    <row r="26" spans="2:15" x14ac:dyDescent="0.25">
      <c r="J26" s="33" t="s">
        <v>26</v>
      </c>
      <c r="K26" s="35">
        <v>17.218082559643683</v>
      </c>
      <c r="L26" s="35">
        <v>17.931588849448524</v>
      </c>
      <c r="M26" s="34">
        <v>19.824141594918295</v>
      </c>
      <c r="N26" s="34">
        <v>19.093483165612518</v>
      </c>
      <c r="O26" s="119"/>
    </row>
    <row r="28" spans="2:15" x14ac:dyDescent="0.25">
      <c r="J28" s="19"/>
      <c r="K28" s="19"/>
      <c r="L28" s="19"/>
      <c r="M28" s="19"/>
      <c r="N28" s="19"/>
    </row>
    <row r="29" spans="2:15" x14ac:dyDescent="0.25">
      <c r="J29" s="19"/>
      <c r="K29" s="123"/>
      <c r="L29" s="123"/>
      <c r="M29" s="123"/>
      <c r="N29" s="123"/>
    </row>
    <row r="30" spans="2:15" x14ac:dyDescent="0.25">
      <c r="J30" s="19"/>
      <c r="K30" s="22"/>
      <c r="L30" s="21"/>
      <c r="M30" s="21"/>
      <c r="N30" s="21"/>
    </row>
    <row r="31" spans="2:15" x14ac:dyDescent="0.25">
      <c r="J31" s="19"/>
      <c r="K31" s="22"/>
      <c r="L31" s="21"/>
      <c r="M31" s="21"/>
      <c r="N31" s="21"/>
    </row>
    <row r="32" spans="2:15" x14ac:dyDescent="0.25">
      <c r="B32" s="25" t="s">
        <v>33</v>
      </c>
      <c r="J32" s="63"/>
      <c r="K32" s="22"/>
      <c r="L32" s="19"/>
      <c r="M32" s="19"/>
      <c r="N32" s="21"/>
    </row>
    <row r="33" spans="2:14" x14ac:dyDescent="0.25">
      <c r="B33" s="25" t="s">
        <v>34</v>
      </c>
      <c r="J33" s="19"/>
      <c r="K33" s="22"/>
      <c r="L33" s="21"/>
      <c r="M33" s="21"/>
      <c r="N33" s="21"/>
    </row>
    <row r="34" spans="2:14" x14ac:dyDescent="0.25">
      <c r="J34" s="19"/>
      <c r="K34" s="22"/>
      <c r="L34" s="21"/>
      <c r="M34" s="21"/>
      <c r="N34" s="21"/>
    </row>
    <row r="35" spans="2:14" x14ac:dyDescent="0.25">
      <c r="J35" s="19"/>
      <c r="K35" s="22"/>
      <c r="L35" s="21"/>
      <c r="M35" s="21"/>
      <c r="N35" s="21"/>
    </row>
    <row r="36" spans="2:14" x14ac:dyDescent="0.25">
      <c r="J36" s="124"/>
      <c r="K36" s="22"/>
      <c r="L36" s="19"/>
      <c r="M36" s="19"/>
      <c r="N36" s="21"/>
    </row>
    <row r="37" spans="2:14" x14ac:dyDescent="0.25">
      <c r="J37" s="124"/>
      <c r="K37" s="22"/>
      <c r="L37" s="21"/>
      <c r="M37" s="21"/>
      <c r="N37" s="21"/>
    </row>
    <row r="38" spans="2:14" x14ac:dyDescent="0.25">
      <c r="J38" s="19"/>
      <c r="K38" s="19"/>
      <c r="L38" s="19"/>
      <c r="M38" s="19"/>
      <c r="N38" s="19"/>
    </row>
    <row r="39" spans="2:14" x14ac:dyDescent="0.25">
      <c r="J39" s="19"/>
      <c r="K39" s="19"/>
      <c r="L39" s="19"/>
      <c r="M39" s="19"/>
      <c r="N39" s="19"/>
    </row>
    <row r="40" spans="2:14" x14ac:dyDescent="0.25">
      <c r="J40" s="19"/>
      <c r="K40" s="19"/>
      <c r="L40" s="19"/>
      <c r="M40" s="19"/>
      <c r="N40" s="19"/>
    </row>
    <row r="41" spans="2:14" x14ac:dyDescent="0.25">
      <c r="J41" s="19"/>
      <c r="K41" s="62"/>
      <c r="L41" s="62"/>
      <c r="M41" s="62"/>
      <c r="N41" s="19"/>
    </row>
    <row r="42" spans="2:14" x14ac:dyDescent="0.25">
      <c r="J42" s="19"/>
      <c r="K42" s="62"/>
      <c r="L42" s="62"/>
      <c r="M42" s="62"/>
      <c r="N42" s="19"/>
    </row>
    <row r="43" spans="2:14" x14ac:dyDescent="0.25">
      <c r="J43" s="19"/>
      <c r="K43" s="62"/>
      <c r="L43" s="62"/>
      <c r="M43" s="62"/>
      <c r="N43" s="19"/>
    </row>
    <row r="44" spans="2:14" x14ac:dyDescent="0.25">
      <c r="J44" s="19"/>
      <c r="K44" s="19"/>
      <c r="L44" s="19"/>
      <c r="M44" s="19"/>
      <c r="N44" s="19"/>
    </row>
    <row r="45" spans="2:14" x14ac:dyDescent="0.25">
      <c r="J45" s="125"/>
      <c r="K45" s="126"/>
      <c r="L45" s="126"/>
      <c r="M45" s="126"/>
      <c r="N45" s="19"/>
    </row>
    <row r="46" spans="2:14" x14ac:dyDescent="0.25">
      <c r="J46" s="125"/>
      <c r="K46" s="126"/>
      <c r="L46" s="126"/>
      <c r="M46" s="126"/>
      <c r="N46" s="19"/>
    </row>
    <row r="47" spans="2:14" x14ac:dyDescent="0.25">
      <c r="J47" s="125"/>
      <c r="K47" s="126"/>
      <c r="L47" s="126"/>
      <c r="M47" s="126"/>
      <c r="N47" s="19"/>
    </row>
    <row r="48" spans="2:14" x14ac:dyDescent="0.25">
      <c r="J48" s="19"/>
      <c r="K48" s="19"/>
      <c r="L48" s="19"/>
      <c r="M48" s="19"/>
      <c r="N48" s="19"/>
    </row>
    <row r="49" spans="10:14" x14ac:dyDescent="0.25">
      <c r="J49" s="125"/>
      <c r="K49" s="126"/>
      <c r="L49" s="62"/>
      <c r="M49" s="62"/>
      <c r="N49" s="19"/>
    </row>
    <row r="50" spans="10:14" x14ac:dyDescent="0.25">
      <c r="J50" s="125"/>
      <c r="K50" s="126"/>
      <c r="L50" s="62"/>
      <c r="M50" s="62"/>
      <c r="N50" s="19"/>
    </row>
    <row r="51" spans="10:14" x14ac:dyDescent="0.25">
      <c r="J51" s="125"/>
      <c r="K51" s="126"/>
      <c r="L51" s="62"/>
      <c r="M51" s="62"/>
      <c r="N51" s="19"/>
    </row>
    <row r="52" spans="10:14" x14ac:dyDescent="0.25">
      <c r="J52" s="125"/>
      <c r="K52" s="126"/>
      <c r="L52" s="62"/>
      <c r="M52" s="62"/>
      <c r="N52" s="19"/>
    </row>
    <row r="53" spans="10:14" x14ac:dyDescent="0.25">
      <c r="J53" s="19"/>
      <c r="K53" s="19"/>
      <c r="L53" s="19"/>
      <c r="M53" s="19"/>
      <c r="N53" s="19"/>
    </row>
    <row r="54" spans="10:14" x14ac:dyDescent="0.25">
      <c r="J54" s="19"/>
      <c r="K54" s="19"/>
      <c r="L54" s="19"/>
      <c r="M54" s="19"/>
      <c r="N54" s="19"/>
    </row>
    <row r="55" spans="10:14" x14ac:dyDescent="0.25">
      <c r="J55" s="19"/>
      <c r="K55" s="19"/>
      <c r="L55" s="19"/>
      <c r="M55" s="19"/>
      <c r="N55" s="19"/>
    </row>
    <row r="56" spans="10:14" x14ac:dyDescent="0.25">
      <c r="J56" s="19"/>
      <c r="K56" s="19"/>
      <c r="L56" s="19"/>
      <c r="M56" s="19"/>
      <c r="N56" s="19"/>
    </row>
    <row r="57" spans="10:14" x14ac:dyDescent="0.25">
      <c r="J57" s="19"/>
      <c r="K57" s="19"/>
      <c r="L57" s="19"/>
      <c r="M57" s="19"/>
      <c r="N57" s="19"/>
    </row>
    <row r="58" spans="10:14" x14ac:dyDescent="0.25">
      <c r="J58" s="19"/>
      <c r="K58" s="19"/>
      <c r="L58" s="19"/>
      <c r="M58" s="19"/>
      <c r="N58" s="19"/>
    </row>
    <row r="59" spans="10:14" x14ac:dyDescent="0.25">
      <c r="J59" s="19"/>
      <c r="K59" s="19"/>
      <c r="L59" s="19"/>
      <c r="M59" s="19"/>
      <c r="N59" s="19"/>
    </row>
    <row r="60" spans="10:14" x14ac:dyDescent="0.25">
      <c r="J60" s="19"/>
      <c r="K60" s="19"/>
      <c r="L60" s="19"/>
      <c r="M60" s="19"/>
      <c r="N60" s="19"/>
    </row>
    <row r="61" spans="10:14" x14ac:dyDescent="0.25">
      <c r="J61" s="19"/>
      <c r="K61" s="19"/>
      <c r="L61" s="19"/>
      <c r="M61" s="19"/>
      <c r="N61" s="19"/>
    </row>
    <row r="62" spans="10:14" x14ac:dyDescent="0.25">
      <c r="J62" s="19"/>
      <c r="K62" s="19"/>
      <c r="L62" s="19"/>
      <c r="M62" s="19"/>
      <c r="N62" s="19"/>
    </row>
    <row r="63" spans="10:14" x14ac:dyDescent="0.25">
      <c r="J63" s="19"/>
      <c r="K63" s="19"/>
      <c r="L63" s="19"/>
      <c r="M63" s="19"/>
      <c r="N63" s="19"/>
    </row>
    <row r="64" spans="10:14" x14ac:dyDescent="0.25">
      <c r="J64" s="19"/>
      <c r="K64" s="19"/>
      <c r="L64" s="19"/>
      <c r="M64" s="19"/>
      <c r="N64" s="19"/>
    </row>
    <row r="65" spans="10:14" x14ac:dyDescent="0.25">
      <c r="J65" s="19"/>
      <c r="K65" s="19"/>
      <c r="L65" s="19"/>
      <c r="M65" s="19"/>
      <c r="N65" s="19"/>
    </row>
    <row r="66" spans="10:14" x14ac:dyDescent="0.25">
      <c r="J66" s="19"/>
      <c r="K66" s="19"/>
      <c r="L66" s="19"/>
      <c r="M66" s="19"/>
      <c r="N66" s="19"/>
    </row>
    <row r="67" spans="10:14" x14ac:dyDescent="0.25">
      <c r="J67" s="19"/>
      <c r="K67" s="19"/>
      <c r="L67" s="19"/>
      <c r="M67" s="19"/>
      <c r="N67" s="19"/>
    </row>
    <row r="68" spans="10:14" x14ac:dyDescent="0.25">
      <c r="J68" s="19"/>
      <c r="K68" s="19"/>
      <c r="L68" s="19"/>
      <c r="M68" s="19"/>
      <c r="N68" s="19"/>
    </row>
    <row r="69" spans="10:14" x14ac:dyDescent="0.25">
      <c r="J69" s="19"/>
      <c r="K69" s="19"/>
      <c r="L69" s="19"/>
      <c r="M69" s="19"/>
      <c r="N69" s="19"/>
    </row>
    <row r="70" spans="10:14" x14ac:dyDescent="0.25">
      <c r="J70" s="19"/>
      <c r="K70" s="19"/>
      <c r="L70" s="19"/>
      <c r="M70" s="19"/>
      <c r="N70" s="19"/>
    </row>
    <row r="71" spans="10:14" x14ac:dyDescent="0.25">
      <c r="J71" s="19"/>
      <c r="K71" s="19"/>
      <c r="L71" s="19"/>
      <c r="M71" s="19"/>
      <c r="N71" s="19"/>
    </row>
    <row r="72" spans="10:14" x14ac:dyDescent="0.25">
      <c r="J72" s="19"/>
      <c r="K72" s="19"/>
      <c r="L72" s="19"/>
      <c r="M72" s="19"/>
      <c r="N72" s="19"/>
    </row>
    <row r="73" spans="10:14" x14ac:dyDescent="0.25">
      <c r="J73" s="19"/>
      <c r="K73" s="19"/>
      <c r="L73" s="19"/>
      <c r="M73" s="19"/>
      <c r="N73" s="19"/>
    </row>
    <row r="74" spans="10:14" x14ac:dyDescent="0.25">
      <c r="J74" s="19"/>
      <c r="K74" s="19"/>
      <c r="L74" s="19"/>
      <c r="M74" s="19"/>
      <c r="N74" s="19"/>
    </row>
    <row r="75" spans="10:14" x14ac:dyDescent="0.25">
      <c r="J75" s="19"/>
      <c r="K75" s="19"/>
      <c r="L75" s="19"/>
      <c r="M75" s="19"/>
      <c r="N75" s="19"/>
    </row>
    <row r="76" spans="10:14" x14ac:dyDescent="0.25">
      <c r="J76" s="19"/>
      <c r="K76" s="19"/>
      <c r="L76" s="19"/>
      <c r="M76" s="19"/>
      <c r="N76" s="19"/>
    </row>
    <row r="77" spans="10:14" x14ac:dyDescent="0.25">
      <c r="J77" s="19"/>
      <c r="K77" s="19"/>
      <c r="L77" s="19"/>
      <c r="M77" s="19"/>
      <c r="N77" s="19"/>
    </row>
    <row r="78" spans="10:14" x14ac:dyDescent="0.25">
      <c r="J78" s="19"/>
      <c r="K78" s="19"/>
      <c r="L78" s="19"/>
      <c r="M78" s="19"/>
      <c r="N78" s="19"/>
    </row>
    <row r="79" spans="10:14" x14ac:dyDescent="0.25">
      <c r="J79" s="19"/>
      <c r="K79" s="19"/>
      <c r="L79" s="19"/>
      <c r="M79" s="19"/>
      <c r="N79" s="19"/>
    </row>
    <row r="80" spans="10:14" x14ac:dyDescent="0.25">
      <c r="J80" s="19"/>
      <c r="K80" s="19"/>
      <c r="L80" s="19"/>
      <c r="M80" s="19"/>
      <c r="N80" s="19"/>
    </row>
  </sheetData>
  <mergeCells count="6">
    <mergeCell ref="J25:N25"/>
    <mergeCell ref="J2:N2"/>
    <mergeCell ref="J17:N17"/>
    <mergeCell ref="J6:N6"/>
    <mergeCell ref="J10:N10"/>
    <mergeCell ref="J21:N2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32"/>
  <sheetViews>
    <sheetView workbookViewId="0">
      <selection activeCell="L4" sqref="L4"/>
    </sheetView>
  </sheetViews>
  <sheetFormatPr baseColWidth="10" defaultColWidth="9.140625" defaultRowHeight="15" x14ac:dyDescent="0.25"/>
  <cols>
    <col min="1" max="1" width="5.7109375" style="18" customWidth="1"/>
    <col min="2" max="2" width="37.42578125" style="18" customWidth="1"/>
    <col min="3" max="3" width="16.28515625" style="18" bestFit="1" customWidth="1"/>
    <col min="4" max="4" width="15.85546875" style="18" customWidth="1"/>
    <col min="5" max="10" width="9.7109375" style="18" customWidth="1"/>
    <col min="11" max="16384" width="9.140625" style="18"/>
  </cols>
  <sheetData>
    <row r="1" spans="2:12" x14ac:dyDescent="0.25">
      <c r="B1" s="39" t="s">
        <v>115</v>
      </c>
    </row>
    <row r="2" spans="2:12" ht="31.5" customHeight="1" x14ac:dyDescent="0.25">
      <c r="B2" s="19"/>
      <c r="C2" s="171" t="s">
        <v>116</v>
      </c>
      <c r="D2" s="171" t="s">
        <v>117</v>
      </c>
      <c r="E2" s="167" t="s">
        <v>118</v>
      </c>
      <c r="F2" s="167"/>
      <c r="G2" s="167"/>
      <c r="H2" s="167" t="s">
        <v>119</v>
      </c>
      <c r="I2" s="167"/>
      <c r="J2" s="167"/>
    </row>
    <row r="3" spans="2:12" ht="15" customHeight="1" x14ac:dyDescent="0.25">
      <c r="B3" s="93"/>
      <c r="C3" s="172"/>
      <c r="D3" s="172"/>
      <c r="E3" s="94" t="s">
        <v>56</v>
      </c>
      <c r="F3" s="94" t="s">
        <v>57</v>
      </c>
      <c r="G3" s="95" t="s">
        <v>26</v>
      </c>
      <c r="H3" s="94" t="s">
        <v>56</v>
      </c>
      <c r="I3" s="94" t="s">
        <v>57</v>
      </c>
      <c r="J3" s="95" t="s">
        <v>26</v>
      </c>
    </row>
    <row r="4" spans="2:12" x14ac:dyDescent="0.25">
      <c r="B4" s="7" t="s">
        <v>23</v>
      </c>
      <c r="C4" s="127">
        <v>25600</v>
      </c>
      <c r="D4" s="128">
        <v>6.1954838183745027</v>
      </c>
      <c r="E4" s="129">
        <v>28.579630267539322</v>
      </c>
      <c r="F4" s="130">
        <v>27.222458528285824</v>
      </c>
      <c r="G4" s="128">
        <v>28.184126181805791</v>
      </c>
      <c r="H4" s="129">
        <v>23.048212133386912</v>
      </c>
      <c r="I4" s="130">
        <v>25.344895833333339</v>
      </c>
      <c r="J4" s="128">
        <v>23.946890030162219</v>
      </c>
      <c r="L4" s="84"/>
    </row>
    <row r="5" spans="2:12" x14ac:dyDescent="0.25">
      <c r="B5" s="7" t="s">
        <v>22</v>
      </c>
      <c r="C5" s="127">
        <v>125500</v>
      </c>
      <c r="D5" s="131">
        <v>9.5566737112721967</v>
      </c>
      <c r="E5" s="132">
        <v>56.162849061878738</v>
      </c>
      <c r="F5" s="133">
        <v>51.169350055719448</v>
      </c>
      <c r="G5" s="131">
        <v>54.465514316003997</v>
      </c>
      <c r="H5" s="132">
        <v>21.513981841203904</v>
      </c>
      <c r="I5" s="133">
        <v>24.574430207931496</v>
      </c>
      <c r="J5" s="131">
        <v>22.519125865181188</v>
      </c>
      <c r="L5" s="84"/>
    </row>
    <row r="6" spans="2:12" x14ac:dyDescent="0.25">
      <c r="B6" s="10" t="s">
        <v>21</v>
      </c>
      <c r="C6" s="134">
        <v>21800</v>
      </c>
      <c r="D6" s="128">
        <v>9.4483660130718636</v>
      </c>
      <c r="E6" s="129">
        <v>57.108156481717963</v>
      </c>
      <c r="F6" s="130">
        <v>37.271155410903283</v>
      </c>
      <c r="G6" s="128">
        <v>40.562036055143651</v>
      </c>
      <c r="H6" s="129">
        <v>22.909536601746115</v>
      </c>
      <c r="I6" s="130">
        <v>23.045377950607179</v>
      </c>
      <c r="J6" s="128">
        <v>23.013649673202604</v>
      </c>
      <c r="L6" s="84"/>
    </row>
    <row r="7" spans="2:12" x14ac:dyDescent="0.25">
      <c r="B7" s="10" t="s">
        <v>20</v>
      </c>
      <c r="C7" s="134">
        <v>5100</v>
      </c>
      <c r="D7" s="128">
        <v>9.2597040794335381</v>
      </c>
      <c r="E7" s="129">
        <v>61.47774350912924</v>
      </c>
      <c r="F7" s="130">
        <v>58.077237719859561</v>
      </c>
      <c r="G7" s="128">
        <v>60.736927054412156</v>
      </c>
      <c r="H7" s="129">
        <v>19.660645110469513</v>
      </c>
      <c r="I7" s="130">
        <v>23.430217671494862</v>
      </c>
      <c r="J7" s="128">
        <v>20.543539869594607</v>
      </c>
      <c r="L7" s="84"/>
    </row>
    <row r="8" spans="2:12" x14ac:dyDescent="0.25">
      <c r="B8" s="13" t="s">
        <v>74</v>
      </c>
      <c r="C8" s="135">
        <v>152400</v>
      </c>
      <c r="D8" s="136">
        <v>9.5312308286329532</v>
      </c>
      <c r="E8" s="137">
        <v>56.418398942689599</v>
      </c>
      <c r="F8" s="138">
        <v>46.393707176139671</v>
      </c>
      <c r="G8" s="136">
        <v>52.092844807503823</v>
      </c>
      <c r="H8" s="137">
        <v>21.512378515067009</v>
      </c>
      <c r="I8" s="138">
        <v>24.119296722617207</v>
      </c>
      <c r="J8" s="136">
        <v>22.523592527991703</v>
      </c>
      <c r="L8" s="84"/>
    </row>
    <row r="9" spans="2:12" x14ac:dyDescent="0.25">
      <c r="B9" s="10" t="s">
        <v>75</v>
      </c>
      <c r="C9" s="134">
        <v>5300</v>
      </c>
      <c r="D9" s="128">
        <v>17.135003054367644</v>
      </c>
      <c r="E9" s="129">
        <v>5.3672633410020998</v>
      </c>
      <c r="F9" s="130">
        <v>8.116166736238549</v>
      </c>
      <c r="G9" s="128">
        <v>6.2731122224160938</v>
      </c>
      <c r="H9" s="129">
        <v>13.035154208049976</v>
      </c>
      <c r="I9" s="130">
        <v>15.550808229243268</v>
      </c>
      <c r="J9" s="128">
        <v>14.080910201588217</v>
      </c>
      <c r="L9" s="84"/>
    </row>
    <row r="10" spans="2:12" x14ac:dyDescent="0.25">
      <c r="B10" s="10" t="s">
        <v>76</v>
      </c>
      <c r="C10" s="134">
        <v>9700</v>
      </c>
      <c r="D10" s="128">
        <v>16.055819659561461</v>
      </c>
      <c r="E10" s="129">
        <v>14.667528418811722</v>
      </c>
      <c r="F10" s="130">
        <v>20.41238693852614</v>
      </c>
      <c r="G10" s="128">
        <v>16.637326189568583</v>
      </c>
      <c r="H10" s="129">
        <v>14.067288750647757</v>
      </c>
      <c r="I10" s="130">
        <v>16.172361997746762</v>
      </c>
      <c r="J10" s="128">
        <v>14.926943720288198</v>
      </c>
      <c r="L10" s="84"/>
    </row>
    <row r="11" spans="2:12" x14ac:dyDescent="0.25">
      <c r="B11" s="10" t="s">
        <v>77</v>
      </c>
      <c r="C11" s="134">
        <v>19200</v>
      </c>
      <c r="D11" s="128">
        <v>15.077863484208226</v>
      </c>
      <c r="E11" s="129">
        <v>28.522835984833218</v>
      </c>
      <c r="F11" s="130">
        <v>34.614449039161514</v>
      </c>
      <c r="G11" s="128">
        <v>30.862866639711402</v>
      </c>
      <c r="H11" s="129">
        <v>14.001633540372282</v>
      </c>
      <c r="I11" s="130">
        <v>16.115908292339753</v>
      </c>
      <c r="J11" s="128">
        <v>14.877375927811892</v>
      </c>
      <c r="L11" s="84"/>
    </row>
    <row r="12" spans="2:12" x14ac:dyDescent="0.25">
      <c r="B12" s="10" t="s">
        <v>78</v>
      </c>
      <c r="C12" s="134">
        <v>20400</v>
      </c>
      <c r="D12" s="128">
        <v>14.948359102853855</v>
      </c>
      <c r="E12" s="129">
        <v>38.181744124474214</v>
      </c>
      <c r="F12" s="130">
        <v>44.569861615967277</v>
      </c>
      <c r="G12" s="128">
        <v>40.755685073099244</v>
      </c>
      <c r="H12" s="129">
        <v>15.346860465116054</v>
      </c>
      <c r="I12" s="130">
        <v>18.649692373729852</v>
      </c>
      <c r="J12" s="128">
        <v>16.757573183401167</v>
      </c>
      <c r="L12" s="84"/>
    </row>
    <row r="13" spans="2:12" x14ac:dyDescent="0.25">
      <c r="B13" s="10" t="s">
        <v>79</v>
      </c>
      <c r="C13" s="134">
        <v>53500</v>
      </c>
      <c r="D13" s="128">
        <v>13.941079897847125</v>
      </c>
      <c r="E13" s="129">
        <v>44.469648551154648</v>
      </c>
      <c r="F13" s="130">
        <v>48.600119857688021</v>
      </c>
      <c r="G13" s="128">
        <v>46.106640733671981</v>
      </c>
      <c r="H13" s="129">
        <v>16.103421767926076</v>
      </c>
      <c r="I13" s="130">
        <v>19.249565830279032</v>
      </c>
      <c r="J13" s="128">
        <v>17.375696141918787</v>
      </c>
      <c r="L13" s="84"/>
    </row>
    <row r="14" spans="2:12" x14ac:dyDescent="0.25">
      <c r="B14" s="10" t="s">
        <v>80</v>
      </c>
      <c r="C14" s="134">
        <v>57600</v>
      </c>
      <c r="D14" s="128">
        <v>17.789690328986033</v>
      </c>
      <c r="E14" s="129">
        <v>47.165918599323085</v>
      </c>
      <c r="F14" s="130">
        <v>51.126609527557676</v>
      </c>
      <c r="G14" s="128">
        <v>48.784222337867966</v>
      </c>
      <c r="H14" s="129">
        <v>16.851598651694079</v>
      </c>
      <c r="I14" s="130">
        <v>20.230991223565354</v>
      </c>
      <c r="J14" s="128">
        <v>18.243826059056243</v>
      </c>
      <c r="L14" s="84"/>
    </row>
    <row r="15" spans="2:12" x14ac:dyDescent="0.25">
      <c r="B15" s="10" t="s">
        <v>81</v>
      </c>
      <c r="C15" s="134">
        <v>99300</v>
      </c>
      <c r="D15" s="128">
        <v>19.501784262683273</v>
      </c>
      <c r="E15" s="129">
        <v>51.688409563638849</v>
      </c>
      <c r="F15" s="130">
        <v>53.678695526873064</v>
      </c>
      <c r="G15" s="128">
        <v>52.623834082306757</v>
      </c>
      <c r="H15" s="129">
        <v>15.599747250937236</v>
      </c>
      <c r="I15" s="130">
        <v>19.474264899324872</v>
      </c>
      <c r="J15" s="128">
        <v>17.146040835606911</v>
      </c>
      <c r="L15" s="84"/>
    </row>
    <row r="16" spans="2:12" x14ac:dyDescent="0.25">
      <c r="B16" s="10" t="s">
        <v>82</v>
      </c>
      <c r="C16" s="134">
        <v>45700</v>
      </c>
      <c r="D16" s="128">
        <v>19.351189297734521</v>
      </c>
      <c r="E16" s="129">
        <v>55.634792004321888</v>
      </c>
      <c r="F16" s="130">
        <v>57.633140715289727</v>
      </c>
      <c r="G16" s="128">
        <v>56.451973432110755</v>
      </c>
      <c r="H16" s="129">
        <v>15.083873082151873</v>
      </c>
      <c r="I16" s="130">
        <v>20.024379784567422</v>
      </c>
      <c r="J16" s="128">
        <v>17.146458127103514</v>
      </c>
      <c r="L16" s="84"/>
    </row>
    <row r="17" spans="2:12" x14ac:dyDescent="0.25">
      <c r="B17" s="10" t="s">
        <v>83</v>
      </c>
      <c r="C17" s="134">
        <v>14000</v>
      </c>
      <c r="D17" s="128">
        <v>21.45552560646901</v>
      </c>
      <c r="E17" s="129">
        <v>51.354630004043706</v>
      </c>
      <c r="F17" s="130">
        <v>54.472934472934554</v>
      </c>
      <c r="G17" s="128">
        <v>52.649006622516872</v>
      </c>
      <c r="H17" s="129">
        <v>17.808582677165351</v>
      </c>
      <c r="I17" s="130">
        <v>21.768830543933053</v>
      </c>
      <c r="J17" s="128">
        <v>19.509389937106924</v>
      </c>
      <c r="L17" s="84"/>
    </row>
    <row r="18" spans="2:12" x14ac:dyDescent="0.25">
      <c r="B18" s="10" t="s">
        <v>84</v>
      </c>
      <c r="C18" s="134">
        <v>65000</v>
      </c>
      <c r="D18" s="128">
        <v>9.1127622377622419</v>
      </c>
      <c r="E18" s="129">
        <v>56.975813896239544</v>
      </c>
      <c r="F18" s="130">
        <v>59.675790592612124</v>
      </c>
      <c r="G18" s="128">
        <v>57.965817629060815</v>
      </c>
      <c r="H18" s="129">
        <v>17.664544988118386</v>
      </c>
      <c r="I18" s="130">
        <v>23.507911916636985</v>
      </c>
      <c r="J18" s="128">
        <v>19.87034527972029</v>
      </c>
      <c r="L18" s="84"/>
    </row>
    <row r="19" spans="2:12" x14ac:dyDescent="0.25">
      <c r="B19" s="10" t="s">
        <v>100</v>
      </c>
      <c r="C19" s="134">
        <v>389600</v>
      </c>
      <c r="D19" s="128">
        <v>16.231477050774718</v>
      </c>
      <c r="E19" s="129">
        <v>41.488450755856377</v>
      </c>
      <c r="F19" s="130">
        <v>46.458508818855975</v>
      </c>
      <c r="G19" s="128">
        <v>43.447114065161522</v>
      </c>
      <c r="H19" s="129">
        <v>16.066135714561732</v>
      </c>
      <c r="I19" s="130">
        <v>19.987687527679086</v>
      </c>
      <c r="J19" s="128">
        <v>17.650593848398646</v>
      </c>
      <c r="L19" s="84"/>
    </row>
    <row r="20" spans="2:12" x14ac:dyDescent="0.25">
      <c r="B20" s="105" t="s">
        <v>9</v>
      </c>
      <c r="C20" s="139">
        <v>38800</v>
      </c>
      <c r="D20" s="140">
        <v>16.601217733828371</v>
      </c>
      <c r="E20" s="141">
        <v>42.094399148031933</v>
      </c>
      <c r="F20" s="142">
        <v>40.684530687861262</v>
      </c>
      <c r="G20" s="140">
        <v>42.041749397957737</v>
      </c>
      <c r="H20" s="141">
        <v>15.370611864074101</v>
      </c>
      <c r="I20" s="142">
        <v>18.152771684833787</v>
      </c>
      <c r="J20" s="140">
        <v>15.70722752883624</v>
      </c>
      <c r="L20" s="84"/>
    </row>
    <row r="21" spans="2:12" x14ac:dyDescent="0.25">
      <c r="B21" s="10" t="s">
        <v>8</v>
      </c>
      <c r="C21" s="134">
        <v>35800</v>
      </c>
      <c r="D21" s="128">
        <v>15.903249648453972</v>
      </c>
      <c r="E21" s="129">
        <v>41.019630981109977</v>
      </c>
      <c r="F21" s="130">
        <v>45.560249703928093</v>
      </c>
      <c r="G21" s="128">
        <v>42.729845569695527</v>
      </c>
      <c r="H21" s="129">
        <v>14.538320513058562</v>
      </c>
      <c r="I21" s="130">
        <v>16.997308900710607</v>
      </c>
      <c r="J21" s="128">
        <v>15.43943470627949</v>
      </c>
      <c r="L21" s="84"/>
    </row>
    <row r="22" spans="2:12" x14ac:dyDescent="0.25">
      <c r="B22" s="10" t="s">
        <v>7</v>
      </c>
      <c r="C22" s="134">
        <v>54700</v>
      </c>
      <c r="D22" s="128">
        <v>16.094719761606001</v>
      </c>
      <c r="E22" s="129">
        <v>58.238631930808673</v>
      </c>
      <c r="F22" s="130">
        <v>58.067301696262078</v>
      </c>
      <c r="G22" s="128">
        <v>58.213938739895596</v>
      </c>
      <c r="H22" s="129">
        <v>17.461291360294126</v>
      </c>
      <c r="I22" s="130">
        <v>20.253099734758305</v>
      </c>
      <c r="J22" s="128">
        <v>18.720776048438289</v>
      </c>
      <c r="L22" s="84"/>
    </row>
    <row r="23" spans="2:12" x14ac:dyDescent="0.25">
      <c r="B23" s="10" t="s">
        <v>6</v>
      </c>
      <c r="C23" s="134">
        <v>55900</v>
      </c>
      <c r="D23" s="128">
        <v>9.8878841525353351</v>
      </c>
      <c r="E23" s="129">
        <v>62.290877483572366</v>
      </c>
      <c r="F23" s="130">
        <v>60.570423532825785</v>
      </c>
      <c r="G23" s="128">
        <v>61.270404774715615</v>
      </c>
      <c r="H23" s="129">
        <v>22.989270200797574</v>
      </c>
      <c r="I23" s="130">
        <v>24.180018698778454</v>
      </c>
      <c r="J23" s="128">
        <v>23.687483706238311</v>
      </c>
      <c r="L23" s="84"/>
    </row>
    <row r="24" spans="2:12" x14ac:dyDescent="0.25">
      <c r="B24" s="10" t="s">
        <v>101</v>
      </c>
      <c r="C24" s="134">
        <v>146400</v>
      </c>
      <c r="D24" s="128">
        <v>13.679681300093717</v>
      </c>
      <c r="E24" s="129">
        <v>52.663756268832238</v>
      </c>
      <c r="F24" s="130">
        <v>56.271749507296633</v>
      </c>
      <c r="G24" s="128">
        <v>54.422237280730705</v>
      </c>
      <c r="H24" s="129">
        <v>18.270391044594501</v>
      </c>
      <c r="I24" s="130">
        <v>21.469857001774692</v>
      </c>
      <c r="J24" s="128">
        <v>19.812543319538111</v>
      </c>
      <c r="L24" s="84"/>
    </row>
    <row r="25" spans="2:12" x14ac:dyDescent="0.25">
      <c r="B25" s="7" t="s">
        <v>88</v>
      </c>
      <c r="C25" s="127">
        <v>4500</v>
      </c>
      <c r="D25" s="131">
        <v>15.680434384695587</v>
      </c>
      <c r="E25" s="132">
        <v>14.195351815465203</v>
      </c>
      <c r="F25" s="133">
        <v>30.006770002336033</v>
      </c>
      <c r="G25" s="131">
        <v>17.880047243242366</v>
      </c>
      <c r="H25" s="132">
        <v>14.131750925520082</v>
      </c>
      <c r="I25" s="133">
        <v>16.936954747933797</v>
      </c>
      <c r="J25" s="131">
        <v>15.206020655712797</v>
      </c>
      <c r="L25" s="84"/>
    </row>
    <row r="26" spans="2:12" x14ac:dyDescent="0.25">
      <c r="B26" s="10" t="s">
        <v>4</v>
      </c>
      <c r="C26" s="134">
        <v>19100</v>
      </c>
      <c r="D26" s="128">
        <v>13.493596946983438</v>
      </c>
      <c r="E26" s="129">
        <v>49.281156743698318</v>
      </c>
      <c r="F26" s="130">
        <v>50.541365067398381</v>
      </c>
      <c r="G26" s="128">
        <v>50.213128701289904</v>
      </c>
      <c r="H26" s="129">
        <v>17.804319996418254</v>
      </c>
      <c r="I26" s="130">
        <v>19.447573534102919</v>
      </c>
      <c r="J26" s="128">
        <v>18.79700701757897</v>
      </c>
      <c r="L26" s="84"/>
    </row>
    <row r="27" spans="2:12" x14ac:dyDescent="0.25">
      <c r="B27" s="10" t="s">
        <v>102</v>
      </c>
      <c r="C27" s="134">
        <v>9000</v>
      </c>
      <c r="D27" s="128">
        <v>17.333265639107946</v>
      </c>
      <c r="E27" s="129">
        <v>39.579638632625034</v>
      </c>
      <c r="F27" s="130">
        <v>58.926760487590172</v>
      </c>
      <c r="G27" s="128">
        <v>42.275868200087622</v>
      </c>
      <c r="H27" s="129">
        <v>14.062290646655232</v>
      </c>
      <c r="I27" s="130">
        <v>21.859417726499132</v>
      </c>
      <c r="J27" s="128">
        <v>15.576880850464088</v>
      </c>
      <c r="L27" s="84"/>
    </row>
    <row r="28" spans="2:12" x14ac:dyDescent="0.25">
      <c r="B28" s="13" t="s">
        <v>103</v>
      </c>
      <c r="C28" s="135">
        <v>32700</v>
      </c>
      <c r="D28" s="136">
        <v>14.857088832309152</v>
      </c>
      <c r="E28" s="137">
        <v>33.028741729169866</v>
      </c>
      <c r="F28" s="138">
        <v>47.58224065314117</v>
      </c>
      <c r="G28" s="136">
        <v>38.563672082259075</v>
      </c>
      <c r="H28" s="137">
        <v>15.679889854861877</v>
      </c>
      <c r="I28" s="138">
        <v>19.439789213508622</v>
      </c>
      <c r="J28" s="136">
        <v>17.410413178271877</v>
      </c>
      <c r="L28" s="84"/>
    </row>
    <row r="29" spans="2:12" x14ac:dyDescent="0.25">
      <c r="B29" s="10" t="s">
        <v>2</v>
      </c>
      <c r="C29" s="134">
        <v>3800</v>
      </c>
      <c r="D29" s="128">
        <v>22.058006928587574</v>
      </c>
      <c r="E29" s="129">
        <v>41.674963174149319</v>
      </c>
      <c r="F29" s="130">
        <v>35.845574078472076</v>
      </c>
      <c r="G29" s="128">
        <v>39.371950208318303</v>
      </c>
      <c r="H29" s="129">
        <v>16.603626241349474</v>
      </c>
      <c r="I29" s="130">
        <v>20.238633550487013</v>
      </c>
      <c r="J29" s="128">
        <v>18.075089087194264</v>
      </c>
      <c r="L29" s="84"/>
    </row>
    <row r="30" spans="2:12" x14ac:dyDescent="0.25">
      <c r="B30" s="109" t="s">
        <v>26</v>
      </c>
      <c r="C30" s="143">
        <v>789300</v>
      </c>
      <c r="D30" s="144">
        <v>14.128072786665484</v>
      </c>
      <c r="E30" s="145">
        <v>44.283605100985184</v>
      </c>
      <c r="F30" s="146">
        <v>47.105288010844909</v>
      </c>
      <c r="G30" s="144">
        <v>45.470267886855083</v>
      </c>
      <c r="H30" s="145">
        <v>17.669036451916163</v>
      </c>
      <c r="I30" s="146">
        <v>21.200336190229898</v>
      </c>
      <c r="J30" s="144">
        <v>19.093483165612518</v>
      </c>
      <c r="L30" s="84"/>
    </row>
    <row r="31" spans="2:12" x14ac:dyDescent="0.25">
      <c r="B31" s="25" t="s">
        <v>33</v>
      </c>
    </row>
    <row r="32" spans="2:12" x14ac:dyDescent="0.25">
      <c r="B32" s="25" t="s">
        <v>34</v>
      </c>
    </row>
  </sheetData>
  <mergeCells count="4">
    <mergeCell ref="C2:C3"/>
    <mergeCell ref="D2:D3"/>
    <mergeCell ref="E2:G2"/>
    <mergeCell ref="H2:J2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18"/>
  <sheetViews>
    <sheetView workbookViewId="0">
      <selection activeCell="B1" sqref="B1"/>
    </sheetView>
  </sheetViews>
  <sheetFormatPr baseColWidth="10" defaultColWidth="8.85546875" defaultRowHeight="15" x14ac:dyDescent="0.25"/>
  <cols>
    <col min="1" max="1" width="5.7109375" style="18" customWidth="1"/>
    <col min="2" max="2" width="28.7109375" style="18" customWidth="1"/>
    <col min="3" max="8" width="4.7109375" style="18" customWidth="1"/>
    <col min="9" max="9" width="1.7109375" style="18" customWidth="1"/>
    <col min="10" max="16384" width="8.85546875" style="18"/>
  </cols>
  <sheetData>
    <row r="1" spans="2:8" x14ac:dyDescent="0.25">
      <c r="B1" s="26" t="s">
        <v>120</v>
      </c>
    </row>
    <row r="2" spans="2:8" x14ac:dyDescent="0.25">
      <c r="C2" s="173" t="s">
        <v>56</v>
      </c>
      <c r="D2" s="173"/>
      <c r="E2" s="173"/>
      <c r="F2" s="173" t="s">
        <v>57</v>
      </c>
      <c r="G2" s="173"/>
      <c r="H2" s="173"/>
    </row>
    <row r="3" spans="2:8" x14ac:dyDescent="0.25">
      <c r="C3" s="148" t="s">
        <v>52</v>
      </c>
      <c r="D3" s="148" t="s">
        <v>53</v>
      </c>
      <c r="E3" s="148" t="s">
        <v>54</v>
      </c>
      <c r="F3" s="148" t="s">
        <v>52</v>
      </c>
      <c r="G3" s="148" t="s">
        <v>53</v>
      </c>
      <c r="H3" s="148" t="s">
        <v>54</v>
      </c>
    </row>
    <row r="4" spans="2:8" ht="30" hidden="1" x14ac:dyDescent="0.25">
      <c r="B4" s="149" t="s">
        <v>121</v>
      </c>
      <c r="C4" s="150" t="e">
        <f>100*#REF!/#REF!</f>
        <v>#REF!</v>
      </c>
      <c r="D4" s="150" t="e">
        <f>100*#REF!/#REF!</f>
        <v>#REF!</v>
      </c>
      <c r="E4" s="150" t="e">
        <f>100*#REF!/#REF!</f>
        <v>#REF!</v>
      </c>
      <c r="F4" s="150" t="e">
        <f>100*#REF!/#REF!</f>
        <v>#REF!</v>
      </c>
      <c r="G4" s="150" t="e">
        <f>100*#REF!/#REF!</f>
        <v>#REF!</v>
      </c>
      <c r="H4" s="150" t="e">
        <f>100*#REF!/#REF!</f>
        <v>#REF!</v>
      </c>
    </row>
    <row r="5" spans="2:8" ht="45" hidden="1" x14ac:dyDescent="0.25">
      <c r="B5" s="149" t="s">
        <v>122</v>
      </c>
      <c r="C5" s="150" t="e">
        <f>100*#REF!/#REF!</f>
        <v>#REF!</v>
      </c>
      <c r="D5" s="150" t="e">
        <f>100*#REF!/#REF!</f>
        <v>#REF!</v>
      </c>
      <c r="E5" s="150" t="e">
        <f>100*#REF!/#REF!</f>
        <v>#REF!</v>
      </c>
      <c r="F5" s="150" t="e">
        <f>100*#REF!/#REF!</f>
        <v>#REF!</v>
      </c>
      <c r="G5" s="150" t="e">
        <f>100*#REF!/#REF!</f>
        <v>#REF!</v>
      </c>
      <c r="H5" s="150" t="e">
        <f>100*#REF!/#REF!</f>
        <v>#REF!</v>
      </c>
    </row>
    <row r="6" spans="2:8" ht="45" hidden="1" x14ac:dyDescent="0.25">
      <c r="B6" s="149" t="s">
        <v>123</v>
      </c>
      <c r="C6" s="150" t="e">
        <f>100*#REF!/#REF!</f>
        <v>#REF!</v>
      </c>
      <c r="D6" s="150" t="e">
        <f>100*#REF!/#REF!</f>
        <v>#REF!</v>
      </c>
      <c r="E6" s="150" t="e">
        <f>100*#REF!/#REF!</f>
        <v>#REF!</v>
      </c>
      <c r="F6" s="150" t="e">
        <f>100*#REF!/#REF!</f>
        <v>#REF!</v>
      </c>
      <c r="G6" s="150" t="e">
        <f>100*#REF!/#REF!</f>
        <v>#REF!</v>
      </c>
      <c r="H6" s="150" t="e">
        <f>100*#REF!/#REF!</f>
        <v>#REF!</v>
      </c>
    </row>
    <row r="7" spans="2:8" x14ac:dyDescent="0.25">
      <c r="B7" s="66" t="s">
        <v>124</v>
      </c>
      <c r="C7" s="150">
        <v>2.6434427148901469</v>
      </c>
      <c r="D7" s="150">
        <v>4.0118490346178746</v>
      </c>
      <c r="E7" s="150">
        <v>4.6214033539999528</v>
      </c>
      <c r="F7" s="150">
        <v>2.6599336750447904</v>
      </c>
      <c r="G7" s="150">
        <v>3.323563019360158</v>
      </c>
      <c r="H7" s="150">
        <v>4.0354473191526568</v>
      </c>
    </row>
    <row r="8" spans="2:8" x14ac:dyDescent="0.25">
      <c r="B8" s="66" t="s">
        <v>125</v>
      </c>
      <c r="C8" s="150">
        <v>16.327754265538996</v>
      </c>
      <c r="D8" s="150">
        <v>14.488400729924624</v>
      </c>
      <c r="E8" s="150">
        <v>14.888456707343396</v>
      </c>
      <c r="F8" s="150">
        <v>18.553392515544338</v>
      </c>
      <c r="G8" s="150">
        <v>17.07290094101721</v>
      </c>
      <c r="H8" s="150">
        <v>19.163444862164386</v>
      </c>
    </row>
    <row r="9" spans="2:8" x14ac:dyDescent="0.25">
      <c r="B9" s="66" t="s">
        <v>126</v>
      </c>
      <c r="C9" s="150">
        <v>51.512286624209374</v>
      </c>
      <c r="D9" s="150">
        <v>59.334672322859895</v>
      </c>
      <c r="E9" s="150">
        <v>60.582485933639283</v>
      </c>
      <c r="F9" s="150">
        <v>57.554569727682207</v>
      </c>
      <c r="G9" s="150">
        <v>58.038905855460925</v>
      </c>
      <c r="H9" s="150">
        <v>59.869126365699366</v>
      </c>
    </row>
    <row r="10" spans="2:8" x14ac:dyDescent="0.25">
      <c r="B10" s="66" t="s">
        <v>127</v>
      </c>
      <c r="C10" s="150">
        <v>31.597672549420469</v>
      </c>
      <c r="D10" s="150">
        <v>39.255251646081938</v>
      </c>
      <c r="E10" s="150">
        <v>44.76537365814211</v>
      </c>
      <c r="F10" s="150">
        <v>33.580892357893973</v>
      </c>
      <c r="G10" s="150">
        <v>36.793506607174329</v>
      </c>
      <c r="H10" s="150">
        <v>43.107118935474574</v>
      </c>
    </row>
    <row r="11" spans="2:8" x14ac:dyDescent="0.25">
      <c r="B11" s="66" t="s">
        <v>128</v>
      </c>
      <c r="C11" s="150">
        <v>31.132788976446594</v>
      </c>
      <c r="D11" s="150">
        <v>28.527757670743568</v>
      </c>
      <c r="E11" s="150">
        <v>25.656761856068005</v>
      </c>
      <c r="F11" s="150">
        <v>38.297011087185943</v>
      </c>
      <c r="G11" s="150">
        <v>34.575654561403596</v>
      </c>
      <c r="H11" s="150">
        <v>32.570032718430376</v>
      </c>
    </row>
    <row r="12" spans="2:8" x14ac:dyDescent="0.25">
      <c r="B12" s="66" t="s">
        <v>129</v>
      </c>
      <c r="C12" s="150">
        <v>29.906562199636184</v>
      </c>
      <c r="D12" s="150">
        <v>32.802563552204063</v>
      </c>
      <c r="E12" s="150">
        <v>34.179487669972168</v>
      </c>
      <c r="F12" s="150">
        <v>26.710281589474178</v>
      </c>
      <c r="G12" s="150">
        <v>33.25977135799026</v>
      </c>
      <c r="H12" s="150">
        <v>32.843631981356822</v>
      </c>
    </row>
    <row r="13" spans="2:8" x14ac:dyDescent="0.25">
      <c r="B13" s="66" t="s">
        <v>130</v>
      </c>
      <c r="C13" s="150">
        <v>14.35603730612999</v>
      </c>
      <c r="D13" s="150">
        <v>18.822216108739092</v>
      </c>
      <c r="E13" s="150">
        <v>19.810018603317804</v>
      </c>
      <c r="F13" s="150">
        <v>21.569982780520302</v>
      </c>
      <c r="G13" s="150">
        <v>19.088842780274575</v>
      </c>
      <c r="H13" s="150">
        <v>20.300958013872112</v>
      </c>
    </row>
    <row r="14" spans="2:8" x14ac:dyDescent="0.25">
      <c r="B14" s="66" t="s">
        <v>131</v>
      </c>
      <c r="C14" s="150">
        <v>3.1327266173174491</v>
      </c>
      <c r="D14" s="150">
        <v>3.7357547258067756</v>
      </c>
      <c r="E14" s="150">
        <v>3.7701047837335131</v>
      </c>
      <c r="F14" s="150">
        <v>5.2238391834443867</v>
      </c>
      <c r="G14" s="150">
        <v>3.7643932629073933</v>
      </c>
      <c r="H14" s="150">
        <v>4.00750120777343</v>
      </c>
    </row>
    <row r="15" spans="2:8" ht="30" hidden="1" customHeight="1" x14ac:dyDescent="0.25">
      <c r="B15" s="149" t="s">
        <v>132</v>
      </c>
      <c r="C15" s="81" t="e">
        <f>100*#REF!/#REF!</f>
        <v>#REF!</v>
      </c>
      <c r="D15" s="81" t="e">
        <f>100*#REF!/#REF!</f>
        <v>#REF!</v>
      </c>
      <c r="E15" s="81" t="e">
        <f>100*#REF!/#REF!</f>
        <v>#REF!</v>
      </c>
      <c r="F15" s="81" t="e">
        <f>100*#REF!/#REF!</f>
        <v>#REF!</v>
      </c>
      <c r="G15" s="81" t="e">
        <f>100*#REF!/#REF!</f>
        <v>#REF!</v>
      </c>
      <c r="H15" s="81" t="e">
        <f>100*#REF!/#REF!</f>
        <v>#REF!</v>
      </c>
    </row>
    <row r="16" spans="2:8" ht="45" hidden="1" x14ac:dyDescent="0.25">
      <c r="B16" s="151" t="s">
        <v>133</v>
      </c>
      <c r="C16" s="81" t="e">
        <f>100*#REF!/#REF!</f>
        <v>#REF!</v>
      </c>
      <c r="D16" s="81" t="e">
        <f>100*#REF!/#REF!</f>
        <v>#REF!</v>
      </c>
      <c r="E16" s="81" t="e">
        <f>100*#REF!/#REF!</f>
        <v>#REF!</v>
      </c>
      <c r="F16" s="81" t="e">
        <f>100*#REF!/#REF!</f>
        <v>#REF!</v>
      </c>
      <c r="G16" s="81" t="e">
        <f>100*#REF!/#REF!</f>
        <v>#REF!</v>
      </c>
      <c r="H16" s="81" t="e">
        <f>100*#REF!/#REF!</f>
        <v>#REF!</v>
      </c>
    </row>
    <row r="17" spans="2:8" x14ac:dyDescent="0.25">
      <c r="B17" s="25" t="s">
        <v>33</v>
      </c>
    </row>
    <row r="18" spans="2:8" x14ac:dyDescent="0.25">
      <c r="B18" s="25" t="s">
        <v>34</v>
      </c>
      <c r="C18" s="38"/>
      <c r="D18" s="38"/>
      <c r="E18" s="38"/>
      <c r="F18" s="38"/>
      <c r="G18" s="38"/>
      <c r="H18" s="38"/>
    </row>
  </sheetData>
  <mergeCells count="2">
    <mergeCell ref="C2:E2"/>
    <mergeCell ref="F2:H2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T13"/>
  <sheetViews>
    <sheetView workbookViewId="0">
      <selection activeCell="B1" sqref="B1"/>
    </sheetView>
  </sheetViews>
  <sheetFormatPr baseColWidth="10" defaultColWidth="8.85546875" defaultRowHeight="15" x14ac:dyDescent="0.25"/>
  <cols>
    <col min="1" max="1" width="5.7109375" style="18" customWidth="1"/>
    <col min="2" max="2" width="16.85546875" style="18" bestFit="1" customWidth="1"/>
    <col min="3" max="3" width="8.5703125" style="18" bestFit="1" customWidth="1"/>
    <col min="4" max="4" width="8.5703125" style="18" customWidth="1"/>
    <col min="5" max="5" width="9.140625" style="18" bestFit="1" customWidth="1"/>
    <col min="6" max="6" width="8.5703125" style="18" customWidth="1"/>
    <col min="7" max="7" width="7.5703125" style="18" bestFit="1" customWidth="1"/>
    <col min="8" max="8" width="8" style="18" bestFit="1" customWidth="1"/>
    <col min="9" max="10" width="8" style="18" customWidth="1"/>
    <col min="11" max="16" width="13" style="18" customWidth="1"/>
    <col min="17" max="16384" width="8.85546875" style="18"/>
  </cols>
  <sheetData>
    <row r="1" spans="2:20" x14ac:dyDescent="0.25">
      <c r="B1" s="26" t="s">
        <v>134</v>
      </c>
    </row>
    <row r="2" spans="2:20" x14ac:dyDescent="0.25">
      <c r="B2" s="19"/>
      <c r="C2" s="152" t="s">
        <v>56</v>
      </c>
      <c r="D2" s="153" t="s">
        <v>57</v>
      </c>
      <c r="E2" s="153" t="s">
        <v>26</v>
      </c>
      <c r="F2" s="19"/>
    </row>
    <row r="3" spans="2:20" x14ac:dyDescent="0.25">
      <c r="B3" s="66" t="s">
        <v>59</v>
      </c>
      <c r="C3" s="142">
        <v>29.613572403627536</v>
      </c>
      <c r="D3" s="142">
        <v>30.447997800310997</v>
      </c>
      <c r="E3" s="142">
        <v>29.746206495183422</v>
      </c>
      <c r="F3" s="154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2:20" x14ac:dyDescent="0.25">
      <c r="B4" s="66" t="s">
        <v>60</v>
      </c>
      <c r="C4" s="142">
        <v>4.668293218480378</v>
      </c>
      <c r="D4" s="142">
        <v>5.8357736781090841</v>
      </c>
      <c r="E4" s="142">
        <v>5.3454430257039505</v>
      </c>
      <c r="F4" s="154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2:20" x14ac:dyDescent="0.25">
      <c r="B5" s="66" t="s">
        <v>61</v>
      </c>
      <c r="C5" s="142">
        <v>4.801032282686406</v>
      </c>
      <c r="D5" s="142">
        <v>4.132748796327026</v>
      </c>
      <c r="E5" s="142">
        <v>4.3285264245548909</v>
      </c>
      <c r="F5" s="154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2:20" x14ac:dyDescent="0.25">
      <c r="B6" s="66" t="s">
        <v>62</v>
      </c>
      <c r="C6" s="142">
        <v>11.654390488136904</v>
      </c>
      <c r="D6" s="142">
        <v>5.7604532121024832</v>
      </c>
      <c r="E6" s="142">
        <v>9.4740039771735702</v>
      </c>
      <c r="F6" s="154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2:20" ht="45" x14ac:dyDescent="0.25">
      <c r="B7" s="149" t="s">
        <v>135</v>
      </c>
      <c r="C7" s="155">
        <v>13.511728325181062</v>
      </c>
      <c r="D7" s="155">
        <v>12.611895226139222</v>
      </c>
      <c r="E7" s="155">
        <v>13.468590971861619</v>
      </c>
      <c r="F7" s="154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2:20" x14ac:dyDescent="0.25">
      <c r="B8" s="66" t="s">
        <v>64</v>
      </c>
      <c r="C8" s="142">
        <v>11.685280612261026</v>
      </c>
      <c r="D8" s="142">
        <v>18.46886194864927</v>
      </c>
      <c r="E8" s="142">
        <v>11.946435394402855</v>
      </c>
      <c r="F8" s="154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2:20" x14ac:dyDescent="0.25">
      <c r="B9" s="66" t="s">
        <v>65</v>
      </c>
      <c r="C9" s="142">
        <v>0.78740123202308732</v>
      </c>
      <c r="D9" s="142">
        <v>0.41959137440177469</v>
      </c>
      <c r="E9" s="142">
        <v>0.49680111353037337</v>
      </c>
      <c r="F9" s="154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2:20" x14ac:dyDescent="0.25">
      <c r="B10" s="66" t="s">
        <v>136</v>
      </c>
      <c r="C10" s="142">
        <v>6.4575237612530607</v>
      </c>
      <c r="D10" s="142">
        <v>3.5922409640306263</v>
      </c>
      <c r="E10" s="142">
        <v>3.7717785518141054</v>
      </c>
      <c r="F10" s="15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2:20" x14ac:dyDescent="0.25">
      <c r="B11" s="66" t="s">
        <v>67</v>
      </c>
      <c r="C11" s="142">
        <v>2.5066041243211084</v>
      </c>
      <c r="D11" s="142">
        <v>3.5728253900571469</v>
      </c>
      <c r="E11" s="142">
        <v>2.7829366610600066</v>
      </c>
      <c r="F11" s="154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2:20" x14ac:dyDescent="0.25">
      <c r="B12" s="25" t="s">
        <v>33</v>
      </c>
      <c r="K12" s="38"/>
      <c r="L12" s="38"/>
      <c r="M12" s="38"/>
      <c r="N12" s="38"/>
      <c r="O12" s="38"/>
      <c r="P12" s="38"/>
    </row>
    <row r="13" spans="2:20" x14ac:dyDescent="0.25">
      <c r="B13" s="25" t="s">
        <v>34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32"/>
  <sheetViews>
    <sheetView tabSelected="1" workbookViewId="0">
      <selection activeCell="H10" sqref="H10"/>
    </sheetView>
  </sheetViews>
  <sheetFormatPr baseColWidth="10" defaultColWidth="9.140625" defaultRowHeight="15" x14ac:dyDescent="0.25"/>
  <cols>
    <col min="1" max="1" width="5.7109375" style="18" customWidth="1"/>
    <col min="2" max="2" width="35.42578125" style="18" customWidth="1"/>
    <col min="3" max="3" width="16.5703125" style="18" customWidth="1"/>
    <col min="4" max="4" width="19.28515625" style="18" customWidth="1"/>
    <col min="5" max="5" width="19.5703125" style="18" customWidth="1"/>
    <col min="6" max="6" width="18.5703125" style="18" customWidth="1"/>
    <col min="7" max="16384" width="9.140625" style="18"/>
  </cols>
  <sheetData>
    <row r="1" spans="2:6" x14ac:dyDescent="0.25">
      <c r="B1" s="39" t="s">
        <v>137</v>
      </c>
    </row>
    <row r="2" spans="2:6" ht="31.5" customHeight="1" x14ac:dyDescent="0.25">
      <c r="B2" s="19"/>
      <c r="C2" s="174" t="s">
        <v>138</v>
      </c>
      <c r="D2" s="174" t="s">
        <v>139</v>
      </c>
      <c r="E2" s="174" t="s">
        <v>140</v>
      </c>
      <c r="F2" s="174" t="s">
        <v>141</v>
      </c>
    </row>
    <row r="3" spans="2:6" ht="15" customHeight="1" x14ac:dyDescent="0.25">
      <c r="B3" s="93"/>
      <c r="C3" s="175"/>
      <c r="D3" s="175"/>
      <c r="E3" s="175"/>
      <c r="F3" s="175"/>
    </row>
    <row r="4" spans="2:6" x14ac:dyDescent="0.25">
      <c r="B4" s="7" t="s">
        <v>23</v>
      </c>
      <c r="C4" s="127">
        <v>16700</v>
      </c>
      <c r="D4" s="133">
        <v>88.878469617404335</v>
      </c>
      <c r="E4" s="130">
        <v>100</v>
      </c>
      <c r="F4" s="128">
        <v>18.375857275787293</v>
      </c>
    </row>
    <row r="5" spans="2:6" x14ac:dyDescent="0.25">
      <c r="B5" s="7" t="s">
        <v>22</v>
      </c>
      <c r="C5" s="127">
        <v>74300</v>
      </c>
      <c r="D5" s="133">
        <v>42.509050551113496</v>
      </c>
      <c r="E5" s="133">
        <v>14.499345347302897</v>
      </c>
      <c r="F5" s="131">
        <v>32.214779366451253</v>
      </c>
    </row>
    <row r="6" spans="2:6" x14ac:dyDescent="0.25">
      <c r="B6" s="10" t="s">
        <v>21</v>
      </c>
      <c r="C6" s="134">
        <v>4700</v>
      </c>
      <c r="D6" s="130">
        <v>66.240655895827899</v>
      </c>
      <c r="E6" s="130">
        <v>32.722449963829042</v>
      </c>
      <c r="F6" s="128">
        <v>8.7953340402970799</v>
      </c>
    </row>
    <row r="7" spans="2:6" x14ac:dyDescent="0.25">
      <c r="B7" s="10" t="s">
        <v>20</v>
      </c>
      <c r="C7" s="134">
        <v>4700</v>
      </c>
      <c r="D7" s="130">
        <v>65.690809129136852</v>
      </c>
      <c r="E7" s="130">
        <v>48.035382118353404</v>
      </c>
      <c r="F7" s="128">
        <v>56.122207232810652</v>
      </c>
    </row>
    <row r="8" spans="2:6" x14ac:dyDescent="0.25">
      <c r="B8" s="13" t="s">
        <v>74</v>
      </c>
      <c r="C8" s="135">
        <v>83700</v>
      </c>
      <c r="D8" s="138">
        <v>45.157163073902254</v>
      </c>
      <c r="E8" s="138">
        <v>17.42067701015997</v>
      </c>
      <c r="F8" s="136">
        <v>28.601910383792791</v>
      </c>
    </row>
    <row r="9" spans="2:6" x14ac:dyDescent="0.25">
      <c r="B9" s="10" t="s">
        <v>75</v>
      </c>
      <c r="C9" s="134">
        <v>800</v>
      </c>
      <c r="D9" s="130">
        <v>62.809917355372455</v>
      </c>
      <c r="E9" s="130">
        <v>29.958677685950526</v>
      </c>
      <c r="F9" s="128">
        <v>0.92736295529913504</v>
      </c>
    </row>
    <row r="10" spans="2:6" x14ac:dyDescent="0.25">
      <c r="B10" s="10" t="s">
        <v>76</v>
      </c>
      <c r="C10" s="134">
        <v>700</v>
      </c>
      <c r="D10" s="130">
        <v>72.20000000000006</v>
      </c>
      <c r="E10" s="130">
        <v>26.200000000000113</v>
      </c>
      <c r="F10" s="128">
        <v>1.2756729174642281</v>
      </c>
    </row>
    <row r="11" spans="2:6" x14ac:dyDescent="0.25">
      <c r="B11" s="10" t="s">
        <v>77</v>
      </c>
      <c r="C11" s="134">
        <v>1000</v>
      </c>
      <c r="D11" s="130">
        <v>71.897289586305448</v>
      </c>
      <c r="E11" s="130">
        <v>31.383737517831833</v>
      </c>
      <c r="F11" s="128">
        <v>1.5743610474775609</v>
      </c>
    </row>
    <row r="12" spans="2:6" x14ac:dyDescent="0.25">
      <c r="B12" s="10" t="s">
        <v>78</v>
      </c>
      <c r="C12" s="134">
        <v>1300</v>
      </c>
      <c r="D12" s="130">
        <v>65.839694656488632</v>
      </c>
      <c r="E12" s="130">
        <v>15.362595419847384</v>
      </c>
      <c r="F12" s="128">
        <v>2.6102767192206078</v>
      </c>
    </row>
    <row r="13" spans="2:6" x14ac:dyDescent="0.25">
      <c r="B13" s="10" t="s">
        <v>79</v>
      </c>
      <c r="C13" s="134">
        <v>4500</v>
      </c>
      <c r="D13" s="130">
        <v>70.287711750471516</v>
      </c>
      <c r="E13" s="130">
        <v>19.333154073676148</v>
      </c>
      <c r="F13" s="128">
        <v>3.9098549089867185</v>
      </c>
    </row>
    <row r="14" spans="2:6" x14ac:dyDescent="0.25">
      <c r="B14" s="10" t="s">
        <v>80</v>
      </c>
      <c r="C14" s="134">
        <v>4700</v>
      </c>
      <c r="D14" s="130">
        <v>73.99670148433303</v>
      </c>
      <c r="E14" s="130">
        <v>20.505772402419378</v>
      </c>
      <c r="F14" s="128">
        <v>3.9882173976017961</v>
      </c>
    </row>
    <row r="15" spans="2:6" x14ac:dyDescent="0.25">
      <c r="B15" s="10" t="s">
        <v>81</v>
      </c>
      <c r="C15" s="134">
        <v>9900</v>
      </c>
      <c r="D15" s="130">
        <v>71.893346379647383</v>
      </c>
      <c r="E15" s="130">
        <v>21.183953033267908</v>
      </c>
      <c r="F15" s="128">
        <v>5.2522079931577865</v>
      </c>
    </row>
    <row r="16" spans="2:6" x14ac:dyDescent="0.25">
      <c r="B16" s="10" t="s">
        <v>82</v>
      </c>
      <c r="C16" s="134">
        <v>5300</v>
      </c>
      <c r="D16" s="130">
        <v>100</v>
      </c>
      <c r="E16" s="130">
        <v>23.284671532846691</v>
      </c>
      <c r="F16" s="128">
        <v>6.5621407587175131</v>
      </c>
    </row>
    <row r="17" spans="2:6" x14ac:dyDescent="0.25">
      <c r="B17" s="10" t="s">
        <v>83</v>
      </c>
      <c r="C17" s="134">
        <v>2100</v>
      </c>
      <c r="D17" s="130">
        <v>100</v>
      </c>
      <c r="E17" s="130">
        <v>21.23368920521942</v>
      </c>
      <c r="F17" s="128">
        <v>7.9754020813624074</v>
      </c>
    </row>
    <row r="18" spans="2:6" x14ac:dyDescent="0.25">
      <c r="B18" s="10" t="s">
        <v>84</v>
      </c>
      <c r="C18" s="134">
        <v>12700</v>
      </c>
      <c r="D18" s="130">
        <v>55.907409000946579</v>
      </c>
      <c r="E18" s="130">
        <v>18.518199810687548</v>
      </c>
      <c r="F18" s="128">
        <v>11.323641182546325</v>
      </c>
    </row>
    <row r="19" spans="2:6" x14ac:dyDescent="0.25">
      <c r="B19" s="10" t="s">
        <v>100</v>
      </c>
      <c r="C19" s="134">
        <v>43100</v>
      </c>
      <c r="D19" s="130">
        <v>65.269521931910234</v>
      </c>
      <c r="E19" s="130">
        <v>20.691311094157456</v>
      </c>
      <c r="F19" s="128">
        <v>4.8052130985014188</v>
      </c>
    </row>
    <row r="20" spans="2:6" x14ac:dyDescent="0.25">
      <c r="B20" s="105" t="s">
        <v>9</v>
      </c>
      <c r="C20" s="139">
        <v>3700</v>
      </c>
      <c r="D20" s="142">
        <v>52.752253904065725</v>
      </c>
      <c r="E20" s="142">
        <v>10.909135637508712</v>
      </c>
      <c r="F20" s="140">
        <v>4.0534860379119309</v>
      </c>
    </row>
    <row r="21" spans="2:6" x14ac:dyDescent="0.25">
      <c r="B21" s="10" t="s">
        <v>8</v>
      </c>
      <c r="C21" s="134">
        <v>8900</v>
      </c>
      <c r="D21" s="130">
        <v>77.837757203159413</v>
      </c>
      <c r="E21" s="130">
        <v>25.255939524216355</v>
      </c>
      <c r="F21" s="128">
        <v>10.635345093896188</v>
      </c>
    </row>
    <row r="22" spans="2:6" x14ac:dyDescent="0.25">
      <c r="B22" s="10" t="s">
        <v>7</v>
      </c>
      <c r="C22" s="134">
        <v>16300</v>
      </c>
      <c r="D22" s="130">
        <v>69.273743016760307</v>
      </c>
      <c r="E22" s="130">
        <v>23.576833321547401</v>
      </c>
      <c r="F22" s="128">
        <v>17.303417192887974</v>
      </c>
    </row>
    <row r="23" spans="2:6" x14ac:dyDescent="0.25">
      <c r="B23" s="10" t="s">
        <v>6</v>
      </c>
      <c r="C23" s="134">
        <v>27200</v>
      </c>
      <c r="D23" s="130">
        <v>40.162541829824221</v>
      </c>
      <c r="E23" s="130">
        <v>19.244782382590586</v>
      </c>
      <c r="F23" s="128">
        <v>29.87841614873561</v>
      </c>
    </row>
    <row r="24" spans="2:6" x14ac:dyDescent="0.25">
      <c r="B24" s="10" t="s">
        <v>101</v>
      </c>
      <c r="C24" s="134">
        <v>52400</v>
      </c>
      <c r="D24" s="130">
        <v>55.603761521599402</v>
      </c>
      <c r="E24" s="130">
        <v>21.611460761181704</v>
      </c>
      <c r="F24" s="128">
        <v>19.48612132668001</v>
      </c>
    </row>
    <row r="25" spans="2:6" x14ac:dyDescent="0.25">
      <c r="B25" s="7" t="s">
        <v>88</v>
      </c>
      <c r="C25" s="127">
        <v>700</v>
      </c>
      <c r="D25" s="133">
        <v>70.766436862130817</v>
      </c>
      <c r="E25" s="133">
        <v>40.876111309024353</v>
      </c>
      <c r="F25" s="131">
        <v>2.7490063635052202</v>
      </c>
    </row>
    <row r="26" spans="2:6" x14ac:dyDescent="0.25">
      <c r="B26" s="10" t="s">
        <v>4</v>
      </c>
      <c r="C26" s="134">
        <v>8400</v>
      </c>
      <c r="D26" s="130">
        <v>71.327045998311235</v>
      </c>
      <c r="E26" s="130">
        <v>49.210784324528987</v>
      </c>
      <c r="F26" s="128">
        <v>21.972669715254359</v>
      </c>
    </row>
    <row r="27" spans="2:6" x14ac:dyDescent="0.25">
      <c r="B27" s="10" t="s">
        <v>102</v>
      </c>
      <c r="C27" s="134">
        <v>1000</v>
      </c>
      <c r="D27" s="130">
        <v>69.889209159771269</v>
      </c>
      <c r="E27" s="130">
        <v>23.141835262428575</v>
      </c>
      <c r="F27" s="128">
        <v>4.8737194796149943</v>
      </c>
    </row>
    <row r="28" spans="2:6" x14ac:dyDescent="0.25">
      <c r="B28" s="13" t="s">
        <v>103</v>
      </c>
      <c r="C28" s="135">
        <v>10100</v>
      </c>
      <c r="D28" s="138">
        <v>71.140389292956442</v>
      </c>
      <c r="E28" s="138">
        <v>45.952421281231409</v>
      </c>
      <c r="F28" s="136">
        <v>11.926242613969748</v>
      </c>
    </row>
    <row r="29" spans="2:6" x14ac:dyDescent="0.25">
      <c r="B29" s="10" t="s">
        <v>2</v>
      </c>
      <c r="C29" s="134">
        <v>1500</v>
      </c>
      <c r="D29" s="130">
        <v>82.572363056266781</v>
      </c>
      <c r="E29" s="130">
        <v>63.246491690391899</v>
      </c>
      <c r="F29" s="128">
        <v>15.410039628369505</v>
      </c>
    </row>
    <row r="30" spans="2:6" x14ac:dyDescent="0.25">
      <c r="B30" s="109" t="s">
        <v>26</v>
      </c>
      <c r="C30" s="143">
        <v>211300</v>
      </c>
      <c r="D30" s="146">
        <v>56.950291287565577</v>
      </c>
      <c r="E30" s="146">
        <v>24.759423480815304</v>
      </c>
      <c r="F30" s="144">
        <v>12.16903055993428</v>
      </c>
    </row>
    <row r="31" spans="2:6" x14ac:dyDescent="0.25">
      <c r="B31" s="25" t="s">
        <v>33</v>
      </c>
    </row>
    <row r="32" spans="2:6" x14ac:dyDescent="0.25">
      <c r="B32" s="25" t="s">
        <v>34</v>
      </c>
    </row>
  </sheetData>
  <mergeCells count="4">
    <mergeCell ref="C2:C3"/>
    <mergeCell ref="D2:D3"/>
    <mergeCell ref="E2:E3"/>
    <mergeCell ref="F2:F3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Z40"/>
  <sheetViews>
    <sheetView zoomScale="85" zoomScaleNormal="85" workbookViewId="0">
      <selection activeCell="N12" sqref="N12"/>
    </sheetView>
  </sheetViews>
  <sheetFormatPr baseColWidth="10" defaultRowHeight="15" x14ac:dyDescent="0.25"/>
  <cols>
    <col min="1" max="1" width="5.7109375" style="19" customWidth="1"/>
    <col min="2" max="10" width="11.42578125" style="19"/>
    <col min="11" max="11" width="14.140625" style="19" bestFit="1" customWidth="1"/>
    <col min="12" max="19" width="11.42578125" style="19"/>
    <col min="20" max="20" width="19.42578125" style="19" customWidth="1"/>
    <col min="21" max="16384" width="11.42578125" style="19"/>
  </cols>
  <sheetData>
    <row r="1" spans="2:26" x14ac:dyDescent="0.25">
      <c r="B1" s="26" t="s">
        <v>37</v>
      </c>
    </row>
    <row r="3" spans="2:26" x14ac:dyDescent="0.25">
      <c r="K3" s="33" t="s">
        <v>29</v>
      </c>
      <c r="L3" s="33">
        <v>2013</v>
      </c>
      <c r="M3" s="33">
        <v>2015</v>
      </c>
      <c r="N3" s="33">
        <v>2017</v>
      </c>
      <c r="O3" s="33">
        <v>2019</v>
      </c>
      <c r="P3" s="33">
        <v>2021</v>
      </c>
      <c r="Q3" s="33">
        <v>2022</v>
      </c>
      <c r="T3" s="33" t="s">
        <v>29</v>
      </c>
      <c r="U3" s="33">
        <v>2013</v>
      </c>
      <c r="V3" s="33">
        <v>2015</v>
      </c>
      <c r="W3" s="33">
        <v>2017</v>
      </c>
      <c r="X3" s="33">
        <v>2019</v>
      </c>
      <c r="Y3" s="33">
        <v>2021</v>
      </c>
      <c r="Z3" s="33">
        <v>2022</v>
      </c>
    </row>
    <row r="4" spans="2:26" ht="24.75" x14ac:dyDescent="0.25">
      <c r="K4" s="28" t="s">
        <v>1</v>
      </c>
      <c r="L4" s="36">
        <v>0.11548573538434874</v>
      </c>
      <c r="M4" s="36">
        <v>0.11525691762070482</v>
      </c>
      <c r="N4" s="37">
        <v>0.11525691762070482</v>
      </c>
      <c r="O4" s="36">
        <v>0.11434176744999131</v>
      </c>
      <c r="P4" s="36">
        <v>0.10924659165953259</v>
      </c>
      <c r="Q4" s="36">
        <f>'C1 - Fig 1 &amp; 2'!L31</f>
        <v>0.10617812473438761</v>
      </c>
      <c r="T4" s="28" t="s">
        <v>1</v>
      </c>
      <c r="U4" s="29">
        <v>167171.65672062716</v>
      </c>
      <c r="V4" s="29">
        <v>167144.29292380845</v>
      </c>
      <c r="W4" s="32">
        <v>167144.29292380845</v>
      </c>
      <c r="X4" s="29">
        <v>163595.84668042432</v>
      </c>
      <c r="Y4" s="29">
        <v>154173.77571770042</v>
      </c>
      <c r="Z4" s="29">
        <v>149944.87230522488</v>
      </c>
    </row>
    <row r="5" spans="2:26" ht="24.75" x14ac:dyDescent="0.25">
      <c r="K5" s="28" t="s">
        <v>24</v>
      </c>
      <c r="L5" s="36">
        <v>0.80197012778384358</v>
      </c>
      <c r="M5" s="36">
        <v>0.80521448248284866</v>
      </c>
      <c r="N5" s="37">
        <v>0.80521448248284866</v>
      </c>
      <c r="O5" s="36">
        <v>0.80989655047362741</v>
      </c>
      <c r="P5" s="36">
        <v>0.82000932811292038</v>
      </c>
      <c r="Q5" s="36">
        <f>'C1 - Fig 1 &amp; 2'!K31</f>
        <v>0.82588118483544837</v>
      </c>
      <c r="T5" s="28" t="s">
        <v>24</v>
      </c>
      <c r="U5" s="29">
        <v>1160893.8061128512</v>
      </c>
      <c r="V5" s="29">
        <v>1175007.3390429898</v>
      </c>
      <c r="W5" s="32">
        <v>1175007.3390429898</v>
      </c>
      <c r="X5" s="29">
        <v>1166106.0452691694</v>
      </c>
      <c r="Y5" s="29">
        <v>1157234.5857059255</v>
      </c>
      <c r="Z5" s="29">
        <v>1166310.3780484505</v>
      </c>
    </row>
    <row r="6" spans="2:26" ht="24.75" x14ac:dyDescent="0.25">
      <c r="K6" s="28" t="s">
        <v>25</v>
      </c>
      <c r="L6" s="36">
        <v>8.2544136831807738E-2</v>
      </c>
      <c r="M6" s="36">
        <v>8.2528599896446592E-2</v>
      </c>
      <c r="N6" s="37">
        <v>8.2528599896446592E-2</v>
      </c>
      <c r="O6" s="36">
        <v>7.8761682076381262E-2</v>
      </c>
      <c r="P6" s="36">
        <v>7.0744080227547093E-2</v>
      </c>
      <c r="Q6" s="36">
        <f>'C1 - Fig 1 &amp; 2'!J31</f>
        <v>6.7940690430164111E-2</v>
      </c>
      <c r="T6" s="28" t="s">
        <v>25</v>
      </c>
      <c r="U6" s="29">
        <v>119486.96573496956</v>
      </c>
      <c r="V6" s="29">
        <v>120729.53448189095</v>
      </c>
      <c r="W6" s="32">
        <v>120729.53448189095</v>
      </c>
      <c r="X6" s="29">
        <v>113683.45805040631</v>
      </c>
      <c r="Y6" s="29">
        <v>99837.274487685514</v>
      </c>
      <c r="Z6" s="29">
        <v>95945.922725271317</v>
      </c>
    </row>
    <row r="9" spans="2:26" x14ac:dyDescent="0.25">
      <c r="V9" s="2"/>
      <c r="W9" s="2"/>
      <c r="X9" s="2"/>
      <c r="Y9" s="2"/>
      <c r="Z9" s="2"/>
    </row>
    <row r="10" spans="2:26" x14ac:dyDescent="0.25">
      <c r="V10" s="2"/>
      <c r="W10" s="2"/>
      <c r="X10" s="2"/>
      <c r="Y10" s="2"/>
      <c r="Z10" s="2"/>
    </row>
    <row r="11" spans="2:26" x14ac:dyDescent="0.25">
      <c r="V11" s="2"/>
      <c r="W11" s="2"/>
      <c r="X11" s="2"/>
      <c r="Y11" s="2"/>
      <c r="Z11" s="2"/>
    </row>
    <row r="12" spans="2:26" x14ac:dyDescent="0.25">
      <c r="V12" s="2"/>
    </row>
    <row r="13" spans="2:26" x14ac:dyDescent="0.25">
      <c r="V13" s="2"/>
    </row>
    <row r="19" spans="2:26" x14ac:dyDescent="0.25">
      <c r="B19" s="25" t="s">
        <v>33</v>
      </c>
    </row>
    <row r="20" spans="2:26" x14ac:dyDescent="0.25">
      <c r="B20" s="25" t="s">
        <v>34</v>
      </c>
    </row>
    <row r="22" spans="2:26" x14ac:dyDescent="0.25">
      <c r="B22" s="26" t="s">
        <v>38</v>
      </c>
    </row>
    <row r="25" spans="2:26" x14ac:dyDescent="0.25">
      <c r="K25" s="33" t="s">
        <v>31</v>
      </c>
      <c r="L25" s="33">
        <v>2013</v>
      </c>
      <c r="M25" s="33">
        <v>2015</v>
      </c>
      <c r="N25" s="33">
        <v>2017</v>
      </c>
      <c r="O25" s="33">
        <v>2019</v>
      </c>
      <c r="P25" s="33">
        <v>2021</v>
      </c>
      <c r="Q25" s="33">
        <v>2022</v>
      </c>
      <c r="T25" s="33" t="s">
        <v>31</v>
      </c>
      <c r="U25" s="33">
        <v>2013</v>
      </c>
      <c r="V25" s="33">
        <v>2015</v>
      </c>
      <c r="W25" s="33">
        <v>2017</v>
      </c>
      <c r="X25" s="33">
        <v>2019</v>
      </c>
      <c r="Y25" s="33">
        <v>2021</v>
      </c>
      <c r="Z25" s="33">
        <v>2022</v>
      </c>
    </row>
    <row r="26" spans="2:26" ht="24.75" x14ac:dyDescent="0.25">
      <c r="K26" s="28" t="s">
        <v>1</v>
      </c>
      <c r="L26" s="37">
        <v>0.40842176477128123</v>
      </c>
      <c r="M26" s="37">
        <v>0.42735618468635073</v>
      </c>
      <c r="N26" s="37">
        <v>0.40264678297436429</v>
      </c>
      <c r="O26" s="37">
        <v>0.3603828255065411</v>
      </c>
      <c r="P26" s="37">
        <v>0.32482620943254836</v>
      </c>
      <c r="Q26" s="37">
        <f>'C1 - Fig 1 &amp; 2'!L32</f>
        <v>0.31635949260399299</v>
      </c>
      <c r="T26" s="28" t="s">
        <v>1</v>
      </c>
      <c r="U26" s="34">
        <v>99533.837106041043</v>
      </c>
      <c r="V26" s="34">
        <v>108000.78652076355</v>
      </c>
      <c r="W26" s="34">
        <v>103262.52118940048</v>
      </c>
      <c r="X26" s="34">
        <v>99125.851269806997</v>
      </c>
      <c r="Y26" s="34">
        <v>98844.837508780009</v>
      </c>
      <c r="Z26" s="35">
        <v>103512.79360525122</v>
      </c>
    </row>
    <row r="27" spans="2:26" ht="24.75" x14ac:dyDescent="0.25">
      <c r="K27" s="28" t="s">
        <v>24</v>
      </c>
      <c r="L27" s="37">
        <v>0.5551312096089277</v>
      </c>
      <c r="M27" s="37">
        <v>0.54053530228493896</v>
      </c>
      <c r="N27" s="37">
        <v>0.57437146107218062</v>
      </c>
      <c r="O27" s="37">
        <v>0.61734621351467112</v>
      </c>
      <c r="P27" s="37">
        <v>0.65174148058483716</v>
      </c>
      <c r="Q27" s="37">
        <f>'C1 - Fig 1 &amp; 2'!K32</f>
        <v>0.66030001152923401</v>
      </c>
      <c r="T27" s="28" t="s">
        <v>24</v>
      </c>
      <c r="U27" s="34">
        <v>135287.45075727615</v>
      </c>
      <c r="V27" s="34">
        <v>136603.23608480731</v>
      </c>
      <c r="W27" s="34">
        <v>147302.91579984926</v>
      </c>
      <c r="X27" s="34">
        <v>169805.45301186416</v>
      </c>
      <c r="Y27" s="34">
        <v>198325.37792649181</v>
      </c>
      <c r="Z27" s="35">
        <v>216050.09620029945</v>
      </c>
    </row>
    <row r="28" spans="2:26" ht="24.75" x14ac:dyDescent="0.25">
      <c r="K28" s="28" t="s">
        <v>25</v>
      </c>
      <c r="L28" s="37">
        <v>3.6447025619791219E-2</v>
      </c>
      <c r="M28" s="37">
        <v>3.2108513028710386E-2</v>
      </c>
      <c r="N28" s="37">
        <v>2.2981755953455099E-2</v>
      </c>
      <c r="O28" s="37">
        <v>2.2270960978787606E-2</v>
      </c>
      <c r="P28" s="37">
        <v>2.3432309982614405E-2</v>
      </c>
      <c r="Q28" s="37">
        <f>'C1 - Fig 1 &amp; 2'!J32</f>
        <v>2.3340495866773007E-2</v>
      </c>
      <c r="T28" s="28" t="s">
        <v>25</v>
      </c>
      <c r="U28" s="34">
        <v>8882.2698101594706</v>
      </c>
      <c r="V28" s="34">
        <v>8114.4131882822403</v>
      </c>
      <c r="W28" s="34">
        <v>5893.8855628815036</v>
      </c>
      <c r="X28" s="34">
        <v>6125.7857183288725</v>
      </c>
      <c r="Y28" s="34">
        <v>7130.4679407892618</v>
      </c>
      <c r="Z28" s="35">
        <v>7637.007859049143</v>
      </c>
    </row>
    <row r="29" spans="2:26" x14ac:dyDescent="0.25">
      <c r="W29" s="2"/>
      <c r="X29" s="2"/>
      <c r="Y29" s="2"/>
    </row>
    <row r="39" spans="2:2" x14ac:dyDescent="0.25">
      <c r="B39" s="25" t="s">
        <v>33</v>
      </c>
    </row>
    <row r="40" spans="2:2" x14ac:dyDescent="0.25">
      <c r="B40" s="25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J34" sqref="J34"/>
    </sheetView>
  </sheetViews>
  <sheetFormatPr baseColWidth="10" defaultRowHeight="15" x14ac:dyDescent="0.25"/>
  <cols>
    <col min="1" max="1" width="5.7109375" style="18" customWidth="1"/>
    <col min="2" max="2" width="35.5703125" style="18" bestFit="1" customWidth="1"/>
    <col min="3" max="3" width="20.85546875" style="18" bestFit="1" customWidth="1"/>
    <col min="4" max="4" width="17.28515625" style="18" customWidth="1"/>
    <col min="5" max="5" width="1.5703125" style="18" customWidth="1"/>
    <col min="6" max="16384" width="11.42578125" style="18"/>
  </cols>
  <sheetData>
    <row r="1" spans="2:4" x14ac:dyDescent="0.25">
      <c r="B1" s="26" t="s">
        <v>39</v>
      </c>
    </row>
    <row r="2" spans="2:4" x14ac:dyDescent="0.25">
      <c r="B2" s="4" t="s">
        <v>32</v>
      </c>
      <c r="C2" s="5" t="s">
        <v>1</v>
      </c>
      <c r="D2" s="6" t="s">
        <v>0</v>
      </c>
    </row>
    <row r="3" spans="2:4" x14ac:dyDescent="0.25">
      <c r="B3" s="7" t="s">
        <v>23</v>
      </c>
      <c r="C3" s="8">
        <v>2.9241076759471641E-4</v>
      </c>
      <c r="D3" s="9">
        <v>6.2082817231656914E-2</v>
      </c>
    </row>
    <row r="4" spans="2:4" x14ac:dyDescent="0.25">
      <c r="B4" s="10" t="s">
        <v>22</v>
      </c>
      <c r="C4" s="11">
        <v>8.0324062591333942E-3</v>
      </c>
      <c r="D4" s="12">
        <v>0.15819580840176886</v>
      </c>
    </row>
    <row r="5" spans="2:4" x14ac:dyDescent="0.25">
      <c r="B5" s="10" t="s">
        <v>21</v>
      </c>
      <c r="C5" s="11">
        <v>5.3204122463229239E-4</v>
      </c>
      <c r="D5" s="12">
        <v>4.149287585453354E-2</v>
      </c>
    </row>
    <row r="6" spans="2:4" x14ac:dyDescent="0.25">
      <c r="B6" s="13" t="s">
        <v>20</v>
      </c>
      <c r="C6" s="14">
        <v>1.1632359113976504E-3</v>
      </c>
      <c r="D6" s="15">
        <v>5.0298138502947671E-3</v>
      </c>
    </row>
    <row r="7" spans="2:4" x14ac:dyDescent="0.25">
      <c r="B7" s="7" t="s">
        <v>19</v>
      </c>
      <c r="C7" s="8">
        <v>0.22179192932781017</v>
      </c>
      <c r="D7" s="9">
        <v>2.1643611329913631E-2</v>
      </c>
    </row>
    <row r="8" spans="2:4" x14ac:dyDescent="0.25">
      <c r="B8" s="10" t="s">
        <v>18</v>
      </c>
      <c r="C8" s="11">
        <v>0.10009466852999126</v>
      </c>
      <c r="D8" s="12">
        <v>2.6757132768316393E-2</v>
      </c>
    </row>
    <row r="9" spans="2:4" x14ac:dyDescent="0.25">
      <c r="B9" s="10" t="s">
        <v>17</v>
      </c>
      <c r="C9" s="11">
        <v>7.2712242435228266E-2</v>
      </c>
      <c r="D9" s="12">
        <v>3.3407530020476243E-2</v>
      </c>
    </row>
    <row r="10" spans="2:4" x14ac:dyDescent="0.25">
      <c r="B10" s="10" t="s">
        <v>16</v>
      </c>
      <c r="C10" s="11">
        <v>4.4337890347490992E-2</v>
      </c>
      <c r="D10" s="12">
        <v>2.8620084234832591E-2</v>
      </c>
    </row>
    <row r="11" spans="2:4" x14ac:dyDescent="0.25">
      <c r="B11" s="10" t="s">
        <v>15</v>
      </c>
      <c r="C11" s="11">
        <v>8.4324296975132024E-2</v>
      </c>
      <c r="D11" s="12">
        <v>6.6325448949269838E-2</v>
      </c>
    </row>
    <row r="12" spans="2:4" x14ac:dyDescent="0.25">
      <c r="B12" s="10" t="s">
        <v>14</v>
      </c>
      <c r="C12" s="11">
        <v>5.7631746217421925E-2</v>
      </c>
      <c r="D12" s="12">
        <v>6.939369501857591E-2</v>
      </c>
    </row>
    <row r="13" spans="2:4" x14ac:dyDescent="0.25">
      <c r="B13" s="10" t="s">
        <v>13</v>
      </c>
      <c r="C13" s="11">
        <v>5.3364030938688169E-2</v>
      </c>
      <c r="D13" s="12">
        <v>0.11211639680574993</v>
      </c>
    </row>
    <row r="14" spans="2:4" x14ac:dyDescent="0.25">
      <c r="B14" s="10" t="s">
        <v>12</v>
      </c>
      <c r="C14" s="11">
        <v>2.0396025444360682E-2</v>
      </c>
      <c r="D14" s="12">
        <v>5.0757327671488606E-2</v>
      </c>
    </row>
    <row r="15" spans="2:4" x14ac:dyDescent="0.25">
      <c r="B15" s="10" t="s">
        <v>11</v>
      </c>
      <c r="C15" s="11">
        <v>5.6203401781287059E-3</v>
      </c>
      <c r="D15" s="12">
        <v>1.5616344955292336E-2</v>
      </c>
    </row>
    <row r="16" spans="2:4" x14ac:dyDescent="0.25">
      <c r="B16" s="10" t="s">
        <v>10</v>
      </c>
      <c r="C16" s="11">
        <v>2.1144427879805239E-2</v>
      </c>
      <c r="D16" s="12">
        <v>7.2131862764334573E-2</v>
      </c>
    </row>
    <row r="17" spans="2:4" x14ac:dyDescent="0.25">
      <c r="B17" s="13" t="s">
        <v>9</v>
      </c>
      <c r="C17" s="14">
        <v>8.0756767728386317E-2</v>
      </c>
      <c r="D17" s="15">
        <v>4.2398008969410664E-2</v>
      </c>
    </row>
    <row r="18" spans="2:4" x14ac:dyDescent="0.25">
      <c r="B18" s="7" t="s">
        <v>8</v>
      </c>
      <c r="C18" s="8">
        <v>7.4543194764859558E-2</v>
      </c>
      <c r="D18" s="9">
        <v>3.898098506792845E-2</v>
      </c>
    </row>
    <row r="19" spans="2:4" x14ac:dyDescent="0.25">
      <c r="B19" s="10" t="s">
        <v>7</v>
      </c>
      <c r="C19" s="11">
        <v>3.6387136031350208E-2</v>
      </c>
      <c r="D19" s="12">
        <v>5.5339414231676577E-2</v>
      </c>
    </row>
    <row r="20" spans="2:4" x14ac:dyDescent="0.25">
      <c r="B20" s="13" t="s">
        <v>6</v>
      </c>
      <c r="C20" s="14">
        <v>9.1499054370426502E-3</v>
      </c>
      <c r="D20" s="15">
        <v>6.1252375397701772E-2</v>
      </c>
    </row>
    <row r="21" spans="2:4" x14ac:dyDescent="0.25">
      <c r="B21" s="7" t="s">
        <v>5</v>
      </c>
      <c r="C21" s="8">
        <v>5.5748336969410464E-2</v>
      </c>
      <c r="D21" s="9">
        <v>7.0748581306657116E-3</v>
      </c>
    </row>
    <row r="22" spans="2:4" x14ac:dyDescent="0.25">
      <c r="B22" s="10" t="s">
        <v>4</v>
      </c>
      <c r="C22" s="11">
        <v>1.2080831997051388E-2</v>
      </c>
      <c r="D22" s="12">
        <v>2.0671777208352511E-2</v>
      </c>
    </row>
    <row r="23" spans="2:4" x14ac:dyDescent="0.25">
      <c r="B23" s="13" t="s">
        <v>3</v>
      </c>
      <c r="C23" s="14">
        <v>3.6009412088061417E-2</v>
      </c>
      <c r="D23" s="15">
        <v>7.1141416270574763E-3</v>
      </c>
    </row>
    <row r="24" spans="2:4" x14ac:dyDescent="0.25">
      <c r="B24" s="13" t="s">
        <v>2</v>
      </c>
      <c r="C24" s="14">
        <v>3.8867225470224937E-3</v>
      </c>
      <c r="D24" s="15">
        <v>3.5976895107026666E-3</v>
      </c>
    </row>
    <row r="25" spans="2:4" x14ac:dyDescent="0.25">
      <c r="B25" s="16" t="s">
        <v>26</v>
      </c>
      <c r="C25" s="17">
        <f>SUM(C3:C24)</f>
        <v>1.0000000000000002</v>
      </c>
      <c r="D25" s="17">
        <f>SUM(D3:D24)</f>
        <v>0.99999999999999989</v>
      </c>
    </row>
    <row r="26" spans="2:4" x14ac:dyDescent="0.25">
      <c r="B26" s="25" t="s">
        <v>33</v>
      </c>
    </row>
    <row r="27" spans="2:4" x14ac:dyDescent="0.25">
      <c r="B27" s="25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J34" sqref="J34"/>
    </sheetView>
  </sheetViews>
  <sheetFormatPr baseColWidth="10" defaultRowHeight="15" x14ac:dyDescent="0.25"/>
  <cols>
    <col min="1" max="1" width="5.7109375" style="18" customWidth="1"/>
    <col min="2" max="2" width="35.5703125" style="18" bestFit="1" customWidth="1"/>
    <col min="3" max="3" width="20.85546875" style="18" bestFit="1" customWidth="1"/>
    <col min="4" max="4" width="17.28515625" style="18" customWidth="1"/>
    <col min="5" max="5" width="1.5703125" style="18" customWidth="1"/>
    <col min="6" max="16384" width="11.42578125" style="18"/>
  </cols>
  <sheetData>
    <row r="1" spans="2:4" x14ac:dyDescent="0.25">
      <c r="B1" s="26" t="s">
        <v>40</v>
      </c>
    </row>
    <row r="2" spans="2:4" x14ac:dyDescent="0.25">
      <c r="B2" s="4" t="s">
        <v>32</v>
      </c>
      <c r="C2" s="5" t="s">
        <v>1</v>
      </c>
      <c r="D2" s="6" t="s">
        <v>0</v>
      </c>
    </row>
    <row r="3" spans="2:4" x14ac:dyDescent="0.25">
      <c r="B3" s="7" t="s">
        <v>23</v>
      </c>
      <c r="C3" s="8">
        <v>1.0185985026439695E-3</v>
      </c>
      <c r="D3" s="9">
        <v>5.7450365372371207E-2</v>
      </c>
    </row>
    <row r="4" spans="2:4" x14ac:dyDescent="0.25">
      <c r="B4" s="10" t="s">
        <v>22</v>
      </c>
      <c r="C4" s="11">
        <v>9.2205467871547819E-3</v>
      </c>
      <c r="D4" s="12">
        <v>0.12894111066703198</v>
      </c>
    </row>
    <row r="5" spans="2:4" x14ac:dyDescent="0.25">
      <c r="B5" s="10" t="s">
        <v>21</v>
      </c>
      <c r="C5" s="11">
        <v>6.1655647160162546E-4</v>
      </c>
      <c r="D5" s="12">
        <v>5.4413814130581436E-3</v>
      </c>
    </row>
    <row r="6" spans="2:4" x14ac:dyDescent="0.25">
      <c r="B6" s="13" t="s">
        <v>20</v>
      </c>
      <c r="C6" s="14">
        <v>3.2177816049905501E-3</v>
      </c>
      <c r="D6" s="15">
        <v>7.0261876274647942E-3</v>
      </c>
    </row>
    <row r="7" spans="2:4" x14ac:dyDescent="0.25">
      <c r="B7" s="7" t="s">
        <v>19</v>
      </c>
      <c r="C7" s="8">
        <v>0.19090782277827509</v>
      </c>
      <c r="D7" s="9">
        <v>1.7250636056186715E-2</v>
      </c>
    </row>
    <row r="8" spans="2:4" x14ac:dyDescent="0.25">
      <c r="B8" s="10" t="s">
        <v>18</v>
      </c>
      <c r="C8" s="11">
        <v>5.7547118731972519E-2</v>
      </c>
      <c r="D8" s="12">
        <v>1.6390962635195395E-2</v>
      </c>
    </row>
    <row r="9" spans="2:4" x14ac:dyDescent="0.25">
      <c r="B9" s="10" t="s">
        <v>17</v>
      </c>
      <c r="C9" s="11">
        <v>4.3612504532027578E-2</v>
      </c>
      <c r="D9" s="12">
        <v>2.1199522894550189E-2</v>
      </c>
    </row>
    <row r="10" spans="2:4" x14ac:dyDescent="0.25">
      <c r="B10" s="10" t="s">
        <v>16</v>
      </c>
      <c r="C10" s="11">
        <v>2.9855033118186599E-2</v>
      </c>
      <c r="D10" s="12">
        <v>1.9176916869546583E-2</v>
      </c>
    </row>
    <row r="11" spans="2:4" x14ac:dyDescent="0.25">
      <c r="B11" s="10" t="s">
        <v>15</v>
      </c>
      <c r="C11" s="11">
        <v>7.5695221085303951E-2</v>
      </c>
      <c r="D11" s="12">
        <v>5.3395754877782461E-2</v>
      </c>
    </row>
    <row r="12" spans="2:4" x14ac:dyDescent="0.25">
      <c r="B12" s="10" t="s">
        <v>14</v>
      </c>
      <c r="C12" s="11">
        <v>7.2351114927101362E-2</v>
      </c>
      <c r="D12" s="12">
        <v>6.5027848611171765E-2</v>
      </c>
    </row>
    <row r="13" spans="2:4" x14ac:dyDescent="0.25">
      <c r="B13" s="10" t="s">
        <v>13</v>
      </c>
      <c r="C13" s="11">
        <v>9.2961683725502897E-2</v>
      </c>
      <c r="D13" s="12">
        <v>0.13469489713299895</v>
      </c>
    </row>
    <row r="14" spans="2:4" x14ac:dyDescent="0.25">
      <c r="B14" s="10" t="s">
        <v>12</v>
      </c>
      <c r="C14" s="11">
        <v>2.1465661211135061E-2</v>
      </c>
      <c r="D14" s="12">
        <v>5.1897468368698095E-2</v>
      </c>
    </row>
    <row r="15" spans="2:4" x14ac:dyDescent="0.25">
      <c r="B15" s="10" t="s">
        <v>11</v>
      </c>
      <c r="C15" s="11">
        <v>1.0380615504670447E-2</v>
      </c>
      <c r="D15" s="12">
        <v>2.2357212940970907E-2</v>
      </c>
    </row>
    <row r="16" spans="2:4" x14ac:dyDescent="0.25">
      <c r="B16" s="10" t="s">
        <v>10</v>
      </c>
      <c r="C16" s="11">
        <v>3.1546971999517837E-2</v>
      </c>
      <c r="D16" s="12">
        <v>6.5259092667809979E-2</v>
      </c>
    </row>
    <row r="17" spans="2:4" x14ac:dyDescent="0.25">
      <c r="B17" s="13" t="s">
        <v>9</v>
      </c>
      <c r="C17" s="14">
        <v>9.5806401934430727E-2</v>
      </c>
      <c r="D17" s="15">
        <v>7.6319460401377132E-2</v>
      </c>
    </row>
    <row r="18" spans="2:4" x14ac:dyDescent="0.25">
      <c r="B18" s="7" t="s">
        <v>8</v>
      </c>
      <c r="C18" s="8">
        <v>9.5958272185114407E-2</v>
      </c>
      <c r="D18" s="9">
        <v>6.1879154696380174E-2</v>
      </c>
    </row>
    <row r="19" spans="2:4" x14ac:dyDescent="0.25">
      <c r="B19" s="10" t="s">
        <v>7</v>
      </c>
      <c r="C19" s="11">
        <v>3.6990779251938131E-2</v>
      </c>
      <c r="D19" s="12">
        <v>6.6687240588134272E-2</v>
      </c>
    </row>
    <row r="20" spans="2:4" x14ac:dyDescent="0.25">
      <c r="B20" s="13" t="s">
        <v>6</v>
      </c>
      <c r="C20" s="14">
        <v>1.1189367116528265E-2</v>
      </c>
      <c r="D20" s="15">
        <v>5.0596594639099282E-2</v>
      </c>
    </row>
    <row r="21" spans="2:4" x14ac:dyDescent="0.25">
      <c r="B21" s="7" t="s">
        <v>5</v>
      </c>
      <c r="C21" s="8">
        <v>5.7651737265800973E-2</v>
      </c>
      <c r="D21" s="9">
        <v>9.8045822102169611E-3</v>
      </c>
    </row>
    <row r="22" spans="2:4" x14ac:dyDescent="0.25">
      <c r="B22" s="10" t="s">
        <v>4</v>
      </c>
      <c r="C22" s="11">
        <v>1.2627613965340016E-2</v>
      </c>
      <c r="D22" s="12">
        <v>4.0341931093306665E-2</v>
      </c>
    </row>
    <row r="23" spans="2:4" x14ac:dyDescent="0.25">
      <c r="B23" s="13" t="s">
        <v>3</v>
      </c>
      <c r="C23" s="14">
        <v>3.927288753267319E-2</v>
      </c>
      <c r="D23" s="15">
        <v>1.3046373836297108E-2</v>
      </c>
    </row>
    <row r="24" spans="2:4" x14ac:dyDescent="0.25">
      <c r="B24" s="13" t="s">
        <v>2</v>
      </c>
      <c r="C24" s="14">
        <v>1.010570976809011E-2</v>
      </c>
      <c r="D24" s="15">
        <v>1.5815304400351188E-2</v>
      </c>
    </row>
    <row r="25" spans="2:4" x14ac:dyDescent="0.25">
      <c r="B25" s="16" t="s">
        <v>26</v>
      </c>
      <c r="C25" s="17">
        <f>SUM(C3:C24)</f>
        <v>1.0000000000000002</v>
      </c>
      <c r="D25" s="17">
        <f>SUM(D3:D24)</f>
        <v>1</v>
      </c>
    </row>
    <row r="26" spans="2:4" x14ac:dyDescent="0.25">
      <c r="B26" s="25" t="s">
        <v>33</v>
      </c>
    </row>
    <row r="27" spans="2:4" x14ac:dyDescent="0.25">
      <c r="B27" s="25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I24"/>
  <sheetViews>
    <sheetView workbookViewId="0">
      <selection activeCell="K8" sqref="K8"/>
    </sheetView>
  </sheetViews>
  <sheetFormatPr baseColWidth="10" defaultRowHeight="15" x14ac:dyDescent="0.25"/>
  <cols>
    <col min="1" max="1" width="5.7109375" style="18" customWidth="1"/>
    <col min="2" max="2" width="17.7109375" style="18" customWidth="1"/>
    <col min="3" max="16384" width="11.42578125" style="18"/>
  </cols>
  <sheetData>
    <row r="1" spans="2:9" x14ac:dyDescent="0.25">
      <c r="B1" s="26" t="s">
        <v>44</v>
      </c>
    </row>
    <row r="13" spans="2:9" x14ac:dyDescent="0.25">
      <c r="H13" s="19"/>
      <c r="I13" s="19"/>
    </row>
    <row r="14" spans="2:9" x14ac:dyDescent="0.25">
      <c r="H14" s="19"/>
      <c r="I14" s="19"/>
    </row>
    <row r="15" spans="2:9" x14ac:dyDescent="0.25">
      <c r="H15" s="19"/>
      <c r="I15" s="19"/>
    </row>
    <row r="16" spans="2:9" x14ac:dyDescent="0.25">
      <c r="H16" s="19"/>
      <c r="I16" s="19"/>
    </row>
    <row r="17" spans="2:9" x14ac:dyDescent="0.25">
      <c r="B17" s="25" t="s">
        <v>33</v>
      </c>
      <c r="H17" s="19"/>
      <c r="I17" s="19"/>
    </row>
    <row r="18" spans="2:9" x14ac:dyDescent="0.25">
      <c r="B18" s="25" t="s">
        <v>34</v>
      </c>
      <c r="H18" s="19"/>
      <c r="I18" s="19"/>
    </row>
    <row r="21" spans="2:9" x14ac:dyDescent="0.25">
      <c r="B21" s="32"/>
      <c r="C21" s="82">
        <v>2011</v>
      </c>
      <c r="D21" s="82">
        <v>2013</v>
      </c>
      <c r="E21" s="82">
        <v>2015</v>
      </c>
      <c r="F21" s="82">
        <v>2017</v>
      </c>
      <c r="G21" s="82">
        <v>2019</v>
      </c>
      <c r="H21" s="82">
        <v>2021</v>
      </c>
      <c r="I21" s="82">
        <v>2022</v>
      </c>
    </row>
    <row r="22" spans="2:9" x14ac:dyDescent="0.25">
      <c r="B22" s="32" t="s">
        <v>41</v>
      </c>
      <c r="C22" s="34">
        <v>15.903739687802528</v>
      </c>
      <c r="D22" s="34">
        <v>14.723216683279899</v>
      </c>
      <c r="E22" s="34">
        <v>14.82953627561842</v>
      </c>
      <c r="F22" s="34">
        <v>12.433857441381386</v>
      </c>
      <c r="G22" s="34">
        <v>11.939845841096471</v>
      </c>
      <c r="H22" s="34">
        <v>11.845419780315922</v>
      </c>
      <c r="I22" s="34">
        <v>12.035835894184352</v>
      </c>
    </row>
    <row r="23" spans="2:9" x14ac:dyDescent="0.25">
      <c r="B23" s="32" t="s">
        <v>42</v>
      </c>
      <c r="C23" s="34">
        <v>65.489309139505224</v>
      </c>
      <c r="D23" s="34">
        <v>65.814377171236188</v>
      </c>
      <c r="E23" s="34">
        <v>64.873670834443587</v>
      </c>
      <c r="F23" s="34">
        <v>65.574809302475828</v>
      </c>
      <c r="G23" s="34">
        <v>66.330607855872657</v>
      </c>
      <c r="H23" s="34">
        <v>66.570889432793265</v>
      </c>
      <c r="I23" s="34">
        <v>65.589965543345002</v>
      </c>
    </row>
    <row r="24" spans="2:9" x14ac:dyDescent="0.25">
      <c r="B24" s="32" t="s">
        <v>43</v>
      </c>
      <c r="C24" s="34">
        <v>18.690626670931525</v>
      </c>
      <c r="D24" s="34">
        <v>19.522087432492746</v>
      </c>
      <c r="E24" s="34">
        <v>20.347309180444778</v>
      </c>
      <c r="F24" s="34">
        <v>21.993672488851679</v>
      </c>
      <c r="G24" s="34">
        <v>21.72954630303088</v>
      </c>
      <c r="H24" s="34">
        <v>21.583690786890809</v>
      </c>
      <c r="I24" s="34">
        <v>22.374198562470632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O25"/>
  <sheetViews>
    <sheetView workbookViewId="0">
      <selection activeCell="B1" sqref="B1"/>
    </sheetView>
  </sheetViews>
  <sheetFormatPr baseColWidth="10" defaultRowHeight="15" x14ac:dyDescent="0.25"/>
  <cols>
    <col min="1" max="1" width="5.140625" style="18" customWidth="1"/>
    <col min="2" max="2" width="24.140625" style="18" customWidth="1"/>
    <col min="3" max="3" width="16.42578125" style="18" customWidth="1"/>
    <col min="4" max="4" width="13.85546875" style="18" customWidth="1"/>
    <col min="5" max="5" width="15.42578125" style="18" bestFit="1" customWidth="1"/>
    <col min="6" max="6" width="14.5703125" style="18" bestFit="1" customWidth="1"/>
    <col min="7" max="9" width="11.42578125" style="18"/>
    <col min="10" max="10" width="11.42578125" style="19"/>
    <col min="11" max="16384" width="11.42578125" style="18"/>
  </cols>
  <sheetData>
    <row r="1" spans="2:15" x14ac:dyDescent="0.25">
      <c r="B1" s="39" t="s">
        <v>45</v>
      </c>
      <c r="D1" s="19"/>
    </row>
    <row r="2" spans="2:15" ht="26.25" customHeight="1" x14ac:dyDescent="0.25">
      <c r="B2" s="156"/>
      <c r="C2" s="158" t="s">
        <v>46</v>
      </c>
      <c r="D2" s="158" t="s">
        <v>47</v>
      </c>
      <c r="E2" s="158"/>
      <c r="F2" s="158"/>
    </row>
    <row r="3" spans="2:15" ht="30" x14ac:dyDescent="0.25">
      <c r="B3" s="157"/>
      <c r="C3" s="159"/>
      <c r="D3" s="40" t="s">
        <v>48</v>
      </c>
      <c r="E3" s="40" t="s">
        <v>49</v>
      </c>
      <c r="F3" s="40" t="s">
        <v>50</v>
      </c>
    </row>
    <row r="4" spans="2:15" x14ac:dyDescent="0.25">
      <c r="B4" s="41" t="s">
        <v>51</v>
      </c>
      <c r="C4" s="42"/>
      <c r="D4" s="43"/>
      <c r="E4" s="43"/>
      <c r="F4" s="44"/>
    </row>
    <row r="5" spans="2:15" x14ac:dyDescent="0.25">
      <c r="B5" s="45" t="s">
        <v>52</v>
      </c>
      <c r="C5" s="46">
        <v>11.647631573017792</v>
      </c>
      <c r="D5" s="47">
        <v>7.9806264703891019</v>
      </c>
      <c r="E5" s="47">
        <v>65.301081894962834</v>
      </c>
      <c r="F5" s="48">
        <v>26.718291634648065</v>
      </c>
      <c r="H5" s="38"/>
      <c r="I5" s="49"/>
    </row>
    <row r="6" spans="2:15" x14ac:dyDescent="0.25">
      <c r="B6" s="45" t="s">
        <v>53</v>
      </c>
      <c r="C6" s="50">
        <v>9.0061704524808057</v>
      </c>
      <c r="D6" s="51">
        <v>9.8722567405549544</v>
      </c>
      <c r="E6" s="51">
        <v>68.061195018302342</v>
      </c>
      <c r="F6" s="52">
        <v>22.066548241142691</v>
      </c>
      <c r="H6" s="38"/>
      <c r="I6" s="49"/>
    </row>
    <row r="7" spans="2:15" x14ac:dyDescent="0.25">
      <c r="B7" s="45" t="s">
        <v>54</v>
      </c>
      <c r="C7" s="53">
        <v>5.4822804349367935</v>
      </c>
      <c r="D7" s="54">
        <v>14.701559688749162</v>
      </c>
      <c r="E7" s="54">
        <v>64.806984729498311</v>
      </c>
      <c r="F7" s="55">
        <v>20.491455581752533</v>
      </c>
      <c r="H7" s="38"/>
      <c r="I7" s="49"/>
    </row>
    <row r="8" spans="2:15" x14ac:dyDescent="0.25">
      <c r="B8" s="41" t="s">
        <v>55</v>
      </c>
      <c r="C8" s="56"/>
      <c r="D8" s="43"/>
      <c r="E8" s="43"/>
      <c r="F8" s="44"/>
    </row>
    <row r="9" spans="2:15" x14ac:dyDescent="0.25">
      <c r="B9" s="45" t="s">
        <v>56</v>
      </c>
      <c r="C9" s="46">
        <v>10.927148637992595</v>
      </c>
      <c r="D9" s="46">
        <v>8.5478902492396429</v>
      </c>
      <c r="E9" s="47">
        <v>67.504501126539253</v>
      </c>
      <c r="F9" s="48">
        <v>23.9476086242211</v>
      </c>
      <c r="H9" s="49"/>
    </row>
    <row r="10" spans="2:15" x14ac:dyDescent="0.25">
      <c r="B10" s="45" t="s">
        <v>57</v>
      </c>
      <c r="C10" s="53">
        <v>1.658923263756269</v>
      </c>
      <c r="D10" s="53">
        <v>17.471626711515906</v>
      </c>
      <c r="E10" s="54">
        <v>60.04051609332835</v>
      </c>
      <c r="F10" s="55">
        <v>22.487857195155737</v>
      </c>
      <c r="H10" s="49"/>
      <c r="O10" s="49"/>
    </row>
    <row r="11" spans="2:15" x14ac:dyDescent="0.25">
      <c r="B11" s="41" t="s">
        <v>58</v>
      </c>
      <c r="C11" s="57"/>
      <c r="D11" s="58"/>
      <c r="E11" s="43"/>
      <c r="F11" s="44"/>
      <c r="H11" s="49"/>
      <c r="O11" s="49"/>
    </row>
    <row r="12" spans="2:15" x14ac:dyDescent="0.25">
      <c r="B12" s="45" t="s">
        <v>59</v>
      </c>
      <c r="C12" s="46">
        <v>9.6405333215404365</v>
      </c>
      <c r="D12" s="47">
        <v>8.9003372221235484</v>
      </c>
      <c r="E12" s="47">
        <v>67.209707690883192</v>
      </c>
      <c r="F12" s="48">
        <v>23.889955086993258</v>
      </c>
      <c r="H12" s="49"/>
      <c r="O12" s="49"/>
    </row>
    <row r="13" spans="2:15" x14ac:dyDescent="0.25">
      <c r="B13" s="45" t="s">
        <v>60</v>
      </c>
      <c r="C13" s="50">
        <v>3.533575626106622</v>
      </c>
      <c r="D13" s="51">
        <v>16.271586218417184</v>
      </c>
      <c r="E13" s="51">
        <v>62.630333479335647</v>
      </c>
      <c r="F13" s="52">
        <v>21.098080302247155</v>
      </c>
      <c r="H13" s="49"/>
      <c r="J13" s="59"/>
      <c r="O13" s="49"/>
    </row>
    <row r="14" spans="2:15" x14ac:dyDescent="0.25">
      <c r="B14" s="45" t="s">
        <v>61</v>
      </c>
      <c r="C14" s="50">
        <v>4.6706004278704141</v>
      </c>
      <c r="D14" s="51">
        <v>16.860386318500236</v>
      </c>
      <c r="E14" s="51">
        <v>71.494285240141025</v>
      </c>
      <c r="F14" s="52">
        <v>11.645328441358735</v>
      </c>
      <c r="H14" s="49"/>
      <c r="J14" s="59"/>
      <c r="O14" s="49"/>
    </row>
    <row r="15" spans="2:15" x14ac:dyDescent="0.25">
      <c r="B15" s="45" t="s">
        <v>62</v>
      </c>
      <c r="C15" s="50">
        <v>8.9082969914548933</v>
      </c>
      <c r="D15" s="51">
        <v>17.892929936451011</v>
      </c>
      <c r="E15" s="51">
        <v>61.318636786622662</v>
      </c>
      <c r="F15" s="52">
        <v>20.788433276926323</v>
      </c>
      <c r="H15" s="49"/>
      <c r="J15" s="59"/>
    </row>
    <row r="16" spans="2:15" x14ac:dyDescent="0.25">
      <c r="B16" s="45" t="s">
        <v>63</v>
      </c>
      <c r="C16" s="50">
        <v>17.941750026782309</v>
      </c>
      <c r="D16" s="51">
        <v>12.0093236208047</v>
      </c>
      <c r="E16" s="51">
        <v>69.260914145792825</v>
      </c>
      <c r="F16" s="52">
        <v>18.729762233402472</v>
      </c>
      <c r="H16" s="49"/>
    </row>
    <row r="17" spans="2:8" x14ac:dyDescent="0.25">
      <c r="B17" s="45" t="s">
        <v>64</v>
      </c>
      <c r="C17" s="50">
        <v>14.949422938773932</v>
      </c>
      <c r="D17" s="51">
        <v>9.3200360219725855</v>
      </c>
      <c r="E17" s="51">
        <v>63.062023229514381</v>
      </c>
      <c r="F17" s="52">
        <v>27.617940748513035</v>
      </c>
      <c r="H17" s="49"/>
    </row>
    <row r="18" spans="2:8" x14ac:dyDescent="0.25">
      <c r="B18" s="45" t="s">
        <v>65</v>
      </c>
      <c r="C18" s="50">
        <v>1.1742161679812173</v>
      </c>
      <c r="D18" s="51">
        <v>14.970337625547266</v>
      </c>
      <c r="E18" s="51">
        <v>74.355576935974554</v>
      </c>
      <c r="F18" s="52">
        <v>10.674085438478173</v>
      </c>
      <c r="H18" s="49"/>
    </row>
    <row r="19" spans="2:8" x14ac:dyDescent="0.25">
      <c r="B19" s="45" t="s">
        <v>66</v>
      </c>
      <c r="C19" s="50">
        <v>1.4659917808387635</v>
      </c>
      <c r="D19" s="51">
        <v>12.477064220183513</v>
      </c>
      <c r="E19" s="51">
        <v>83.486238532110065</v>
      </c>
      <c r="F19" s="52">
        <v>4.0366972477064254</v>
      </c>
      <c r="H19" s="49"/>
    </row>
    <row r="20" spans="2:8" x14ac:dyDescent="0.25">
      <c r="B20" s="45" t="s">
        <v>67</v>
      </c>
      <c r="C20" s="53">
        <v>7.1320665830113015</v>
      </c>
      <c r="D20" s="54">
        <v>16.942407442004221</v>
      </c>
      <c r="E20" s="54">
        <v>68.168913427925261</v>
      </c>
      <c r="F20" s="55">
        <v>14.888679130070516</v>
      </c>
      <c r="H20" s="49"/>
    </row>
    <row r="21" spans="2:8" x14ac:dyDescent="0.25">
      <c r="B21" s="41" t="s">
        <v>68</v>
      </c>
      <c r="C21" s="60">
        <v>6.958609486191369</v>
      </c>
      <c r="D21" s="60">
        <v>12.035835894184352</v>
      </c>
      <c r="E21" s="60">
        <v>65.589965543345002</v>
      </c>
      <c r="F21" s="60">
        <v>22.374198562470632</v>
      </c>
      <c r="H21" s="49"/>
    </row>
    <row r="22" spans="2:8" x14ac:dyDescent="0.25">
      <c r="B22" s="25" t="s">
        <v>33</v>
      </c>
      <c r="C22" s="38"/>
      <c r="D22" s="38"/>
      <c r="E22" s="38"/>
      <c r="F22" s="38"/>
      <c r="H22" s="49"/>
    </row>
    <row r="23" spans="2:8" s="19" customFormat="1" x14ac:dyDescent="0.25">
      <c r="B23" s="25" t="s">
        <v>34</v>
      </c>
      <c r="C23" s="61"/>
      <c r="D23" s="61"/>
      <c r="E23" s="61"/>
      <c r="F23" s="61"/>
      <c r="H23" s="62"/>
    </row>
    <row r="25" spans="2:8" x14ac:dyDescent="0.25">
      <c r="B25" s="63"/>
    </row>
  </sheetData>
  <mergeCells count="3">
    <mergeCell ref="B2:B3"/>
    <mergeCell ref="C2:C3"/>
    <mergeCell ref="D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32"/>
  <sheetViews>
    <sheetView workbookViewId="0">
      <selection activeCell="G8" sqref="G8"/>
    </sheetView>
  </sheetViews>
  <sheetFormatPr baseColWidth="10" defaultRowHeight="15" x14ac:dyDescent="0.25"/>
  <cols>
    <col min="1" max="1" width="5.7109375" style="19" customWidth="1"/>
    <col min="2" max="2" width="42.28515625" style="18" customWidth="1"/>
    <col min="3" max="3" width="14.28515625" style="18" bestFit="1" customWidth="1"/>
    <col min="4" max="6" width="8.5703125" style="18" customWidth="1"/>
    <col min="7" max="7" width="14.28515625" style="18" bestFit="1" customWidth="1"/>
    <col min="8" max="10" width="8.5703125" style="18" customWidth="1"/>
    <col min="11" max="16384" width="11.42578125" style="18"/>
  </cols>
  <sheetData>
    <row r="1" spans="2:10" x14ac:dyDescent="0.25">
      <c r="B1" s="39" t="s">
        <v>69</v>
      </c>
    </row>
    <row r="2" spans="2:10" x14ac:dyDescent="0.25">
      <c r="B2" s="64"/>
      <c r="C2" s="160" t="s">
        <v>29</v>
      </c>
      <c r="D2" s="161"/>
      <c r="E2" s="161"/>
      <c r="F2" s="161"/>
      <c r="G2" s="160" t="s">
        <v>31</v>
      </c>
      <c r="H2" s="160"/>
      <c r="I2" s="160"/>
      <c r="J2" s="160"/>
    </row>
    <row r="3" spans="2:10" ht="51" x14ac:dyDescent="0.25">
      <c r="B3" s="64"/>
      <c r="C3" s="65" t="s">
        <v>70</v>
      </c>
      <c r="D3" s="65" t="s">
        <v>71</v>
      </c>
      <c r="E3" s="65" t="s">
        <v>72</v>
      </c>
      <c r="F3" s="65" t="s">
        <v>73</v>
      </c>
      <c r="G3" s="65" t="s">
        <v>70</v>
      </c>
      <c r="H3" s="65" t="s">
        <v>71</v>
      </c>
      <c r="I3" s="65" t="s">
        <v>72</v>
      </c>
      <c r="J3" s="65" t="s">
        <v>73</v>
      </c>
    </row>
    <row r="4" spans="2:10" x14ac:dyDescent="0.25">
      <c r="B4" s="66" t="s">
        <v>23</v>
      </c>
      <c r="C4" s="67">
        <v>6.5446670855111124</v>
      </c>
      <c r="D4" s="68">
        <v>7.7205882352941266</v>
      </c>
      <c r="E4" s="67">
        <v>77.63480392156859</v>
      </c>
      <c r="F4" s="68">
        <v>14.64460784313728</v>
      </c>
      <c r="G4" s="67">
        <v>2.1518473406414906</v>
      </c>
      <c r="H4" s="68">
        <v>32.452830188679251</v>
      </c>
      <c r="I4" s="67">
        <v>52.075471698113212</v>
      </c>
      <c r="J4" s="68">
        <v>15.471698113207548</v>
      </c>
    </row>
    <row r="5" spans="2:10" x14ac:dyDescent="0.25">
      <c r="B5" s="69" t="s">
        <v>22</v>
      </c>
      <c r="C5" s="67">
        <v>11.998517245033925</v>
      </c>
      <c r="D5" s="68">
        <v>7.4046920821112971</v>
      </c>
      <c r="E5" s="67">
        <v>66.271347248577541</v>
      </c>
      <c r="F5" s="68">
        <v>26.323960669311159</v>
      </c>
      <c r="G5" s="67">
        <v>5.5220880084269837</v>
      </c>
      <c r="H5" s="68">
        <v>18.827361563517968</v>
      </c>
      <c r="I5" s="67">
        <v>66.57980456026047</v>
      </c>
      <c r="J5" s="68">
        <v>14.59283387622156</v>
      </c>
    </row>
    <row r="6" spans="2:10" x14ac:dyDescent="0.25">
      <c r="B6" s="70" t="s">
        <v>21</v>
      </c>
      <c r="C6" s="71">
        <v>2.6943299081528123</v>
      </c>
      <c r="D6" s="72">
        <v>9.1497975708502377</v>
      </c>
      <c r="E6" s="71">
        <v>77.651821862348115</v>
      </c>
      <c r="F6" s="72">
        <v>13.198380566801644</v>
      </c>
      <c r="G6" s="71">
        <v>2.3518344308560768</v>
      </c>
      <c r="H6" s="72">
        <v>48</v>
      </c>
      <c r="I6" s="71">
        <v>47.999999999999993</v>
      </c>
      <c r="J6" s="72">
        <v>4.0000000000000009</v>
      </c>
    </row>
    <row r="7" spans="2:10" x14ac:dyDescent="0.25">
      <c r="B7" s="70" t="s">
        <v>20</v>
      </c>
      <c r="C7" s="71">
        <v>12.753234863139964</v>
      </c>
      <c r="D7" s="72">
        <v>6.6916079985981574</v>
      </c>
      <c r="E7" s="71">
        <v>68.643328289645012</v>
      </c>
      <c r="F7" s="72">
        <v>24.665063711756829</v>
      </c>
      <c r="G7" s="71">
        <v>5.3442402147872921</v>
      </c>
      <c r="H7" s="72">
        <v>17.857142857142847</v>
      </c>
      <c r="I7" s="71">
        <v>63.095238095238109</v>
      </c>
      <c r="J7" s="72">
        <v>19.047619047619037</v>
      </c>
    </row>
    <row r="8" spans="2:10" x14ac:dyDescent="0.25">
      <c r="B8" s="73" t="s">
        <v>74</v>
      </c>
      <c r="C8" s="74">
        <v>10.134743723138099</v>
      </c>
      <c r="D8" s="75">
        <v>7.4764880540584118</v>
      </c>
      <c r="E8" s="74">
        <v>66.956828607333136</v>
      </c>
      <c r="F8" s="75">
        <v>25.566683338608456</v>
      </c>
      <c r="G8" s="74">
        <v>5.391155084167071</v>
      </c>
      <c r="H8" s="75">
        <v>19.265318087580361</v>
      </c>
      <c r="I8" s="74">
        <v>66.088170288385527</v>
      </c>
      <c r="J8" s="75">
        <v>14.646511624034115</v>
      </c>
    </row>
    <row r="9" spans="2:10" x14ac:dyDescent="0.25">
      <c r="B9" s="69" t="s">
        <v>75</v>
      </c>
      <c r="C9" s="71">
        <v>3.3235466823247308</v>
      </c>
      <c r="D9" s="72">
        <v>27.91519434628966</v>
      </c>
      <c r="E9" s="71">
        <v>54.593639575971849</v>
      </c>
      <c r="F9" s="72">
        <v>17.491166077738498</v>
      </c>
      <c r="G9" s="71">
        <v>8.8624338624336509</v>
      </c>
      <c r="H9" s="72">
        <v>78.731343283582078</v>
      </c>
      <c r="I9" s="71">
        <v>19.029850746268671</v>
      </c>
      <c r="J9" s="72">
        <v>2.2388059701492549</v>
      </c>
    </row>
    <row r="10" spans="2:10" x14ac:dyDescent="0.25">
      <c r="B10" s="70" t="s">
        <v>76</v>
      </c>
      <c r="C10" s="71">
        <v>4.1774654074236635</v>
      </c>
      <c r="D10" s="72">
        <v>20.60988433228184</v>
      </c>
      <c r="E10" s="71">
        <v>60.462670872765443</v>
      </c>
      <c r="F10" s="72">
        <v>18.92744479495272</v>
      </c>
      <c r="G10" s="71">
        <v>4.0396621373483761</v>
      </c>
      <c r="H10" s="72">
        <v>61.818181818181827</v>
      </c>
      <c r="I10" s="71">
        <v>30.909090909090907</v>
      </c>
      <c r="J10" s="72">
        <v>7.2727272727272672</v>
      </c>
    </row>
    <row r="11" spans="2:10" x14ac:dyDescent="0.25">
      <c r="B11" s="70" t="s">
        <v>77</v>
      </c>
      <c r="C11" s="71">
        <v>5.1562811069075103</v>
      </c>
      <c r="D11" s="72">
        <v>16.988416988417068</v>
      </c>
      <c r="E11" s="71">
        <v>61.261261261261126</v>
      </c>
      <c r="F11" s="72">
        <v>21.75032175032181</v>
      </c>
      <c r="G11" s="71">
        <v>2.7622767857142323</v>
      </c>
      <c r="H11" s="72">
        <v>42.424242424242422</v>
      </c>
      <c r="I11" s="71">
        <v>43.434343434343432</v>
      </c>
      <c r="J11" s="72">
        <v>14.141414141414145</v>
      </c>
    </row>
    <row r="12" spans="2:10" x14ac:dyDescent="0.25">
      <c r="B12" s="70" t="s">
        <v>78</v>
      </c>
      <c r="C12" s="71">
        <v>5.4518528722960573</v>
      </c>
      <c r="D12" s="72">
        <v>12.318382817435284</v>
      </c>
      <c r="E12" s="71">
        <v>67.466835123183756</v>
      </c>
      <c r="F12" s="72">
        <v>20.214782059380944</v>
      </c>
      <c r="G12" s="71">
        <v>1.9629527232512309</v>
      </c>
      <c r="H12" s="72">
        <v>40.845070422535215</v>
      </c>
      <c r="I12" s="71">
        <v>49.295774647887313</v>
      </c>
      <c r="J12" s="72">
        <v>9.8591549295774659</v>
      </c>
    </row>
    <row r="13" spans="2:10" x14ac:dyDescent="0.25">
      <c r="B13" s="70" t="s">
        <v>79</v>
      </c>
      <c r="C13" s="71">
        <v>6.1788212829848126</v>
      </c>
      <c r="D13" s="72">
        <v>13.735224586288657</v>
      </c>
      <c r="E13" s="71">
        <v>65.531914893616332</v>
      </c>
      <c r="F13" s="72">
        <v>20.73286052009502</v>
      </c>
      <c r="G13" s="71">
        <v>2.1123368721874565</v>
      </c>
      <c r="H13" s="72">
        <v>43.92523364485983</v>
      </c>
      <c r="I13" s="71">
        <v>43.925233644859787</v>
      </c>
      <c r="J13" s="72">
        <v>12.14953271028039</v>
      </c>
    </row>
    <row r="14" spans="2:10" ht="15" customHeight="1" x14ac:dyDescent="0.25">
      <c r="B14" s="70" t="s">
        <v>80</v>
      </c>
      <c r="C14" s="71">
        <v>6.3385320486452494</v>
      </c>
      <c r="D14" s="72">
        <v>12.827715355805505</v>
      </c>
      <c r="E14" s="71">
        <v>64.442883895130336</v>
      </c>
      <c r="F14" s="72">
        <v>22.729400749064144</v>
      </c>
      <c r="G14" s="71">
        <v>1.8148444856845443</v>
      </c>
      <c r="H14" s="72">
        <v>26.213592233009706</v>
      </c>
      <c r="I14" s="71">
        <v>55.339805825242728</v>
      </c>
      <c r="J14" s="72">
        <v>18.446601941747574</v>
      </c>
    </row>
    <row r="15" spans="2:10" x14ac:dyDescent="0.25">
      <c r="B15" s="70" t="s">
        <v>81</v>
      </c>
      <c r="C15" s="71">
        <v>5.9248343384723317</v>
      </c>
      <c r="D15" s="72">
        <v>10.817204559161771</v>
      </c>
      <c r="E15" s="71">
        <v>66.624622689534618</v>
      </c>
      <c r="F15" s="72">
        <v>22.558172751303612</v>
      </c>
      <c r="G15" s="71">
        <v>2.1379286739302943</v>
      </c>
      <c r="H15" s="72">
        <v>18.539325842696677</v>
      </c>
      <c r="I15" s="71">
        <v>62.546816479400647</v>
      </c>
      <c r="J15" s="72">
        <v>18.913857677902666</v>
      </c>
    </row>
    <row r="16" spans="2:10" x14ac:dyDescent="0.25">
      <c r="B16" s="70" t="s">
        <v>82</v>
      </c>
      <c r="C16" s="71">
        <v>5.9903089036946886</v>
      </c>
      <c r="D16" s="72">
        <v>11.998651836872233</v>
      </c>
      <c r="E16" s="71">
        <v>64.846646444219729</v>
      </c>
      <c r="F16" s="72">
        <v>23.154701718908047</v>
      </c>
      <c r="G16" s="71">
        <v>3.333706231122032</v>
      </c>
      <c r="H16" s="72">
        <v>47.986577181208069</v>
      </c>
      <c r="I16" s="71">
        <v>40.939597315436224</v>
      </c>
      <c r="J16" s="72">
        <v>11.073825503355708</v>
      </c>
    </row>
    <row r="17" spans="2:10" x14ac:dyDescent="0.25">
      <c r="B17" s="70" t="s">
        <v>83</v>
      </c>
      <c r="C17" s="71">
        <v>4.7469167523124449</v>
      </c>
      <c r="D17" s="72">
        <v>15.967523680649521</v>
      </c>
      <c r="E17" s="71">
        <v>60.351826792963493</v>
      </c>
      <c r="F17" s="72">
        <v>23.680649526386986</v>
      </c>
      <c r="G17" s="71">
        <v>2.4433249370277128</v>
      </c>
      <c r="H17" s="72">
        <v>20.618556701030926</v>
      </c>
      <c r="I17" s="71">
        <v>71.13402061855669</v>
      </c>
      <c r="J17" s="72">
        <v>8.2474226804123667</v>
      </c>
    </row>
    <row r="18" spans="2:10" x14ac:dyDescent="0.25">
      <c r="B18" s="70" t="s">
        <v>84</v>
      </c>
      <c r="C18" s="71">
        <v>10.592676934140306</v>
      </c>
      <c r="D18" s="72">
        <v>11.789997737044652</v>
      </c>
      <c r="E18" s="71">
        <v>56.573885494455659</v>
      </c>
      <c r="F18" s="72">
        <v>31.636116768499683</v>
      </c>
      <c r="G18" s="71">
        <v>3.2737648295539783</v>
      </c>
      <c r="H18" s="72">
        <v>14.449541284403658</v>
      </c>
      <c r="I18" s="71">
        <v>63.532110091743156</v>
      </c>
      <c r="J18" s="72">
        <v>22.018348623853186</v>
      </c>
    </row>
    <row r="19" spans="2:10" x14ac:dyDescent="0.25">
      <c r="B19" s="73" t="s">
        <v>85</v>
      </c>
      <c r="C19" s="71">
        <v>6.3791137412851544</v>
      </c>
      <c r="D19" s="72">
        <v>13.089207352275148</v>
      </c>
      <c r="E19" s="71">
        <v>62.688270701236341</v>
      </c>
      <c r="F19" s="72">
        <v>24.222521946488513</v>
      </c>
      <c r="G19" s="71">
        <v>2.788574684368585</v>
      </c>
      <c r="H19" s="72">
        <v>37.534623543541031</v>
      </c>
      <c r="I19" s="71">
        <v>48.680337684498795</v>
      </c>
      <c r="J19" s="72">
        <v>13.785038771960183</v>
      </c>
    </row>
    <row r="20" spans="2:10" x14ac:dyDescent="0.25">
      <c r="B20" s="66" t="s">
        <v>86</v>
      </c>
      <c r="C20" s="76">
        <v>11.724322779932104</v>
      </c>
      <c r="D20" s="77">
        <v>12.690939102476232</v>
      </c>
      <c r="E20" s="76">
        <v>70.077381070919884</v>
      </c>
      <c r="F20" s="77">
        <v>17.231679826603902</v>
      </c>
      <c r="G20" s="76">
        <v>2.9611566327566612</v>
      </c>
      <c r="H20" s="77">
        <v>30.435262506597649</v>
      </c>
      <c r="I20" s="76">
        <v>59.518145986370115</v>
      </c>
      <c r="J20" s="77">
        <v>10.046591507032229</v>
      </c>
    </row>
    <row r="21" spans="2:10" x14ac:dyDescent="0.25">
      <c r="B21" s="69" t="s">
        <v>8</v>
      </c>
      <c r="C21" s="71">
        <v>7.6662626233937088</v>
      </c>
      <c r="D21" s="72">
        <v>12.627226463104492</v>
      </c>
      <c r="E21" s="71">
        <v>70.642493638676555</v>
      </c>
      <c r="F21" s="72">
        <v>16.730279898218953</v>
      </c>
      <c r="G21" s="71">
        <v>4.0649086115553095</v>
      </c>
      <c r="H21" s="72">
        <v>36.546184738955823</v>
      </c>
      <c r="I21" s="71">
        <v>55.020080321285135</v>
      </c>
      <c r="J21" s="72">
        <v>8.4337349397590362</v>
      </c>
    </row>
    <row r="22" spans="2:10" x14ac:dyDescent="0.25">
      <c r="B22" s="70" t="s">
        <v>7</v>
      </c>
      <c r="C22" s="71">
        <v>8.0103799728386402</v>
      </c>
      <c r="D22" s="72">
        <v>10.084553516189013</v>
      </c>
      <c r="E22" s="71">
        <v>68.859558671890738</v>
      </c>
      <c r="F22" s="72">
        <v>21.055887811920243</v>
      </c>
      <c r="G22" s="71">
        <v>3.3094946857082834</v>
      </c>
      <c r="H22" s="72">
        <v>13.133640552995386</v>
      </c>
      <c r="I22" s="71">
        <v>69.354838709677452</v>
      </c>
      <c r="J22" s="72">
        <v>17.511520737327164</v>
      </c>
    </row>
    <row r="23" spans="2:10" x14ac:dyDescent="0.25">
      <c r="B23" s="70" t="s">
        <v>6</v>
      </c>
      <c r="C23" s="71">
        <v>7.3620845978707949</v>
      </c>
      <c r="D23" s="72">
        <v>7.2019859417285161</v>
      </c>
      <c r="E23" s="71">
        <v>67.708141201202224</v>
      </c>
      <c r="F23" s="72">
        <v>25.089872857069253</v>
      </c>
      <c r="G23" s="71">
        <v>3.5374038586210479</v>
      </c>
      <c r="H23" s="72">
        <v>15.288052210316454</v>
      </c>
      <c r="I23" s="71">
        <v>61.816984548515912</v>
      </c>
      <c r="J23" s="72">
        <v>22.894963241167634</v>
      </c>
    </row>
    <row r="24" spans="2:10" x14ac:dyDescent="0.25">
      <c r="B24" s="73" t="s">
        <v>87</v>
      </c>
      <c r="C24" s="71">
        <v>7.6684784740331216</v>
      </c>
      <c r="D24" s="72">
        <v>9.6307692526933799</v>
      </c>
      <c r="E24" s="71">
        <v>68.870634044110673</v>
      </c>
      <c r="F24" s="72">
        <v>21.49859670319594</v>
      </c>
      <c r="G24" s="71">
        <v>3.6423419010878817</v>
      </c>
      <c r="H24" s="72">
        <v>23.051179762890506</v>
      </c>
      <c r="I24" s="71">
        <v>61.618885114454095</v>
      </c>
      <c r="J24" s="72">
        <v>15.329935122655403</v>
      </c>
    </row>
    <row r="25" spans="2:10" x14ac:dyDescent="0.25">
      <c r="B25" s="69" t="s">
        <v>88</v>
      </c>
      <c r="C25" s="67">
        <v>5.4873223753842622</v>
      </c>
      <c r="D25" s="68">
        <v>20.036849930725161</v>
      </c>
      <c r="E25" s="67">
        <v>65.890370835607669</v>
      </c>
      <c r="F25" s="68">
        <v>14.072779233667175</v>
      </c>
      <c r="G25" s="67">
        <v>4.8514149599460623</v>
      </c>
      <c r="H25" s="68">
        <v>65.725218945139929</v>
      </c>
      <c r="I25" s="67">
        <v>33.003472512592033</v>
      </c>
      <c r="J25" s="68">
        <v>1.2713085422680417</v>
      </c>
    </row>
    <row r="26" spans="2:10" x14ac:dyDescent="0.25">
      <c r="B26" s="70" t="s">
        <v>4</v>
      </c>
      <c r="C26" s="71">
        <v>5.9975112396388992</v>
      </c>
      <c r="D26" s="72">
        <v>9.6450440283970664</v>
      </c>
      <c r="E26" s="71">
        <v>66.555474918813999</v>
      </c>
      <c r="F26" s="72">
        <v>23.799481052788938</v>
      </c>
      <c r="G26" s="71">
        <v>5.2701723231730915</v>
      </c>
      <c r="H26" s="72">
        <v>18.427982711188342</v>
      </c>
      <c r="I26" s="71">
        <v>63.426328712207756</v>
      </c>
      <c r="J26" s="72">
        <v>18.145688576603906</v>
      </c>
    </row>
    <row r="27" spans="2:10" x14ac:dyDescent="0.25">
      <c r="B27" s="70" t="s">
        <v>89</v>
      </c>
      <c r="C27" s="71">
        <v>10.332762376757817</v>
      </c>
      <c r="D27" s="72">
        <v>12.191288673964932</v>
      </c>
      <c r="E27" s="71">
        <v>71.020425950185299</v>
      </c>
      <c r="F27" s="72">
        <v>16.788285375849764</v>
      </c>
      <c r="G27" s="71">
        <v>2.5191031243757238</v>
      </c>
      <c r="H27" s="72">
        <v>30.122937990783971</v>
      </c>
      <c r="I27" s="71">
        <v>66.333186951476733</v>
      </c>
      <c r="J27" s="72">
        <v>3.5438750577392901</v>
      </c>
    </row>
    <row r="28" spans="2:10" x14ac:dyDescent="0.25">
      <c r="B28" s="73" t="s">
        <v>90</v>
      </c>
      <c r="C28" s="74">
        <v>6.768357423640408</v>
      </c>
      <c r="D28" s="75">
        <v>12.142473411431665</v>
      </c>
      <c r="E28" s="74">
        <v>67.820948077022578</v>
      </c>
      <c r="F28" s="75">
        <v>20.036578511545756</v>
      </c>
      <c r="G28" s="74">
        <v>4.6170661119874508</v>
      </c>
      <c r="H28" s="75">
        <v>28.342102266788139</v>
      </c>
      <c r="I28" s="74">
        <v>58.250885156759814</v>
      </c>
      <c r="J28" s="75">
        <v>13.40701257645205</v>
      </c>
    </row>
    <row r="29" spans="2:10" x14ac:dyDescent="0.25">
      <c r="B29" s="66" t="s">
        <v>2</v>
      </c>
      <c r="C29" s="71">
        <v>6.5642475206520094</v>
      </c>
      <c r="D29" s="72">
        <v>11.183929919325776</v>
      </c>
      <c r="E29" s="71">
        <v>68.332488536546308</v>
      </c>
      <c r="F29" s="72">
        <v>20.483581544127912</v>
      </c>
      <c r="G29" s="71">
        <v>3.7568709961236917</v>
      </c>
      <c r="H29" s="72">
        <v>13.375085827131091</v>
      </c>
      <c r="I29" s="71">
        <v>72.368490050392722</v>
      </c>
      <c r="J29" s="72">
        <v>14.256424122476194</v>
      </c>
    </row>
    <row r="30" spans="2:10" x14ac:dyDescent="0.25">
      <c r="B30" s="78" t="s">
        <v>26</v>
      </c>
      <c r="C30" s="79">
        <v>7.6011442895123089</v>
      </c>
      <c r="D30" s="80">
        <v>10.66371819234333</v>
      </c>
      <c r="E30" s="79">
        <v>66.2847606155687</v>
      </c>
      <c r="F30" s="80">
        <v>23.051521192087971</v>
      </c>
      <c r="G30" s="79">
        <v>3.4141475840384494</v>
      </c>
      <c r="H30" s="80">
        <v>28.88745792133545</v>
      </c>
      <c r="I30" s="79">
        <v>57.056860892227419</v>
      </c>
      <c r="J30" s="80">
        <v>14.055681186437125</v>
      </c>
    </row>
    <row r="31" spans="2:10" x14ac:dyDescent="0.25">
      <c r="B31" s="25" t="s">
        <v>33</v>
      </c>
    </row>
    <row r="32" spans="2:10" x14ac:dyDescent="0.25">
      <c r="B32" s="25" t="s">
        <v>34</v>
      </c>
    </row>
  </sheetData>
  <mergeCells count="2">
    <mergeCell ref="C2:F2"/>
    <mergeCell ref="G2:J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3"/>
  <sheetViews>
    <sheetView workbookViewId="0">
      <selection activeCell="G22" sqref="G22"/>
    </sheetView>
  </sheetViews>
  <sheetFormatPr baseColWidth="10" defaultRowHeight="15" x14ac:dyDescent="0.25"/>
  <cols>
    <col min="1" max="1" width="5.7109375" style="18" customWidth="1"/>
    <col min="2" max="2" width="44.28515625" style="18" customWidth="1"/>
    <col min="3" max="5" width="12.7109375" style="18" customWidth="1"/>
    <col min="6" max="6" width="11.42578125" style="18"/>
    <col min="7" max="7" width="39" style="18" customWidth="1"/>
    <col min="8" max="16384" width="11.42578125" style="18"/>
  </cols>
  <sheetData>
    <row r="1" spans="2:10" ht="30.75" customHeight="1" x14ac:dyDescent="0.25">
      <c r="B1" s="162" t="s">
        <v>94</v>
      </c>
      <c r="C1" s="162"/>
      <c r="D1" s="162"/>
      <c r="E1" s="162"/>
      <c r="G1" s="162" t="s">
        <v>95</v>
      </c>
      <c r="H1" s="162"/>
      <c r="I1" s="162"/>
      <c r="J1" s="162"/>
    </row>
    <row r="13" spans="2:10" x14ac:dyDescent="0.25">
      <c r="G13" s="25" t="s">
        <v>33</v>
      </c>
    </row>
    <row r="14" spans="2:10" x14ac:dyDescent="0.25">
      <c r="G14" s="25" t="s">
        <v>34</v>
      </c>
    </row>
    <row r="15" spans="2:10" x14ac:dyDescent="0.25">
      <c r="B15" s="25" t="s">
        <v>33</v>
      </c>
    </row>
    <row r="16" spans="2:10" x14ac:dyDescent="0.25">
      <c r="B16" s="25" t="s">
        <v>34</v>
      </c>
    </row>
    <row r="19" spans="2:14" x14ac:dyDescent="0.25">
      <c r="B19" s="163" t="s">
        <v>104</v>
      </c>
      <c r="C19" s="164"/>
      <c r="D19" s="164"/>
      <c r="E19" s="165"/>
      <c r="G19" s="163" t="s">
        <v>105</v>
      </c>
      <c r="H19" s="164"/>
      <c r="I19" s="164"/>
      <c r="J19" s="165"/>
    </row>
    <row r="20" spans="2:14" x14ac:dyDescent="0.25">
      <c r="B20" s="32"/>
      <c r="C20" s="33" t="s">
        <v>56</v>
      </c>
      <c r="D20" s="33" t="s">
        <v>57</v>
      </c>
      <c r="E20" s="33" t="s">
        <v>26</v>
      </c>
      <c r="G20" s="32"/>
      <c r="H20" s="33" t="s">
        <v>56</v>
      </c>
      <c r="I20" s="33" t="s">
        <v>57</v>
      </c>
      <c r="J20" s="33" t="s">
        <v>26</v>
      </c>
      <c r="L20" s="83"/>
      <c r="M20" s="83"/>
      <c r="N20" s="83"/>
    </row>
    <row r="21" spans="2:14" x14ac:dyDescent="0.25">
      <c r="B21" s="32" t="s">
        <v>91</v>
      </c>
      <c r="C21" s="113">
        <v>43.73241213321041</v>
      </c>
      <c r="D21" s="113">
        <v>28.239159804398295</v>
      </c>
      <c r="E21" s="113">
        <v>41.520140474738525</v>
      </c>
      <c r="G21" s="32" t="s">
        <v>92</v>
      </c>
      <c r="H21" s="113">
        <v>9.4554520093143548</v>
      </c>
      <c r="I21" s="113">
        <v>26.626955291120836</v>
      </c>
      <c r="J21" s="113">
        <v>16.808076737085013</v>
      </c>
      <c r="L21" s="84"/>
      <c r="M21" s="84"/>
      <c r="N21" s="84"/>
    </row>
    <row r="22" spans="2:14" x14ac:dyDescent="0.25">
      <c r="B22" s="32" t="s">
        <v>92</v>
      </c>
      <c r="C22" s="113">
        <v>2.9151443566564037</v>
      </c>
      <c r="D22" s="113">
        <v>3.2234583434199719</v>
      </c>
      <c r="E22" s="113">
        <v>2.9591683149804338</v>
      </c>
    </row>
    <row r="23" spans="2:14" x14ac:dyDescent="0.25">
      <c r="B23" s="33" t="s">
        <v>93</v>
      </c>
      <c r="C23" s="113">
        <v>46.647556489866815</v>
      </c>
      <c r="D23" s="113">
        <v>31.462618147818265</v>
      </c>
      <c r="E23" s="113">
        <v>44.479308789718964</v>
      </c>
      <c r="G23" s="83"/>
      <c r="H23" s="84"/>
      <c r="I23" s="84"/>
      <c r="J23" s="84"/>
    </row>
  </sheetData>
  <mergeCells count="4">
    <mergeCell ref="B1:E1"/>
    <mergeCell ref="G1:J1"/>
    <mergeCell ref="B19:E19"/>
    <mergeCell ref="G19:J1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3"/>
  <sheetViews>
    <sheetView workbookViewId="0">
      <selection activeCell="B26" sqref="B26:E35"/>
    </sheetView>
  </sheetViews>
  <sheetFormatPr baseColWidth="10" defaultRowHeight="15" x14ac:dyDescent="0.25"/>
  <cols>
    <col min="1" max="1" width="5.7109375" style="18" customWidth="1"/>
    <col min="2" max="2" width="44.28515625" style="18" customWidth="1"/>
    <col min="3" max="5" width="12.7109375" style="18" customWidth="1"/>
    <col min="6" max="6" width="11.42578125" style="18"/>
    <col min="7" max="7" width="12.5703125" style="18" customWidth="1"/>
    <col min="8" max="16384" width="11.42578125" style="18"/>
  </cols>
  <sheetData>
    <row r="1" spans="1:12" ht="15" customHeight="1" x14ac:dyDescent="0.25">
      <c r="A1" s="19"/>
      <c r="B1" s="90" t="s">
        <v>98</v>
      </c>
      <c r="C1" s="88"/>
      <c r="D1" s="88"/>
      <c r="E1" s="86"/>
    </row>
    <row r="2" spans="1:12" x14ac:dyDescent="0.25">
      <c r="A2" s="19"/>
      <c r="C2" s="166"/>
      <c r="D2" s="166"/>
      <c r="E2" s="166"/>
      <c r="F2" s="166"/>
      <c r="G2" s="166"/>
      <c r="H2" s="166"/>
      <c r="I2" s="166"/>
      <c r="J2" s="166"/>
      <c r="K2" s="166"/>
    </row>
    <row r="3" spans="1:12" x14ac:dyDescent="0.25">
      <c r="A3" s="19"/>
      <c r="C3" s="85"/>
      <c r="D3" s="85"/>
      <c r="E3" s="85"/>
      <c r="F3" s="85"/>
      <c r="G3" s="85"/>
      <c r="H3" s="85"/>
      <c r="I3" s="85"/>
      <c r="J3" s="85"/>
      <c r="K3" s="85"/>
    </row>
    <row r="4" spans="1:12" x14ac:dyDescent="0.25">
      <c r="A4" s="19"/>
      <c r="B4" s="86"/>
      <c r="C4" s="91"/>
      <c r="D4" s="91"/>
      <c r="E4" s="91"/>
      <c r="F4" s="92"/>
      <c r="G4" s="92"/>
      <c r="H4" s="92"/>
      <c r="I4" s="92"/>
      <c r="J4" s="92"/>
      <c r="K4" s="92"/>
      <c r="L4" s="49"/>
    </row>
    <row r="5" spans="1:12" x14ac:dyDescent="0.25">
      <c r="A5" s="19"/>
      <c r="B5" s="86"/>
      <c r="C5" s="91"/>
      <c r="D5" s="91"/>
      <c r="E5" s="91"/>
      <c r="F5" s="92"/>
      <c r="G5" s="92"/>
      <c r="H5" s="92"/>
      <c r="I5" s="92"/>
      <c r="J5" s="92"/>
      <c r="K5" s="92"/>
      <c r="L5" s="49"/>
    </row>
    <row r="6" spans="1:12" x14ac:dyDescent="0.25">
      <c r="A6" s="19"/>
      <c r="B6" s="86"/>
      <c r="C6" s="91"/>
      <c r="D6" s="91"/>
      <c r="E6" s="91"/>
      <c r="F6" s="92"/>
      <c r="G6" s="92"/>
      <c r="H6" s="92"/>
      <c r="I6" s="92"/>
      <c r="J6" s="92"/>
      <c r="K6" s="92"/>
      <c r="L6" s="49"/>
    </row>
    <row r="7" spans="1:12" x14ac:dyDescent="0.25">
      <c r="A7" s="19"/>
      <c r="B7" s="86"/>
      <c r="C7" s="91"/>
      <c r="D7" s="91"/>
      <c r="E7" s="91"/>
      <c r="F7" s="92"/>
      <c r="G7" s="92"/>
      <c r="H7" s="92"/>
      <c r="I7" s="92"/>
      <c r="J7" s="92"/>
      <c r="K7" s="92"/>
      <c r="L7" s="49"/>
    </row>
    <row r="8" spans="1:12" x14ac:dyDescent="0.25">
      <c r="A8" s="19"/>
      <c r="B8" s="86"/>
      <c r="C8" s="91"/>
      <c r="D8" s="91"/>
      <c r="E8" s="91"/>
      <c r="F8" s="92"/>
      <c r="G8" s="92"/>
      <c r="H8" s="92"/>
      <c r="I8" s="92"/>
      <c r="J8" s="92"/>
      <c r="K8" s="92"/>
      <c r="L8" s="49"/>
    </row>
    <row r="9" spans="1:12" x14ac:dyDescent="0.25">
      <c r="A9" s="19"/>
      <c r="B9" s="86"/>
      <c r="C9" s="91"/>
      <c r="D9" s="91"/>
      <c r="E9" s="91"/>
      <c r="F9" s="92"/>
      <c r="G9" s="92"/>
      <c r="H9" s="92"/>
      <c r="I9" s="92"/>
      <c r="J9" s="92"/>
      <c r="K9" s="92"/>
      <c r="L9" s="49"/>
    </row>
    <row r="10" spans="1:12" x14ac:dyDescent="0.25">
      <c r="A10" s="19"/>
      <c r="B10" s="86"/>
      <c r="C10" s="91"/>
      <c r="D10" s="91"/>
      <c r="E10" s="91"/>
      <c r="F10" s="92"/>
      <c r="G10" s="92"/>
      <c r="H10" s="92"/>
      <c r="I10" s="92"/>
      <c r="J10" s="92"/>
      <c r="K10" s="92"/>
      <c r="L10" s="49"/>
    </row>
    <row r="11" spans="1:12" x14ac:dyDescent="0.25">
      <c r="A11" s="19"/>
      <c r="B11" s="86"/>
      <c r="C11" s="91"/>
      <c r="D11" s="91"/>
      <c r="E11" s="91"/>
      <c r="F11" s="92"/>
      <c r="G11" s="92"/>
      <c r="H11" s="92"/>
      <c r="I11" s="92"/>
      <c r="J11" s="92"/>
      <c r="K11" s="92"/>
      <c r="L11" s="49"/>
    </row>
    <row r="12" spans="1:12" x14ac:dyDescent="0.25">
      <c r="A12" s="19"/>
      <c r="B12" s="86"/>
      <c r="C12" s="91"/>
      <c r="D12" s="91"/>
      <c r="E12" s="91"/>
      <c r="F12" s="92"/>
      <c r="G12" s="92"/>
      <c r="H12" s="92"/>
      <c r="I12" s="92"/>
      <c r="J12" s="92"/>
      <c r="K12" s="92"/>
      <c r="L12" s="49"/>
    </row>
    <row r="13" spans="1:12" x14ac:dyDescent="0.25">
      <c r="A13" s="19"/>
      <c r="B13" s="86"/>
      <c r="C13" s="88"/>
      <c r="D13" s="88"/>
      <c r="E13" s="89"/>
      <c r="L13" s="49"/>
    </row>
    <row r="14" spans="1:12" x14ac:dyDescent="0.25">
      <c r="A14" s="19"/>
      <c r="B14" s="86"/>
      <c r="C14" s="91"/>
      <c r="D14" s="91"/>
      <c r="E14" s="91"/>
      <c r="F14" s="91"/>
      <c r="G14" s="91"/>
      <c r="H14" s="91"/>
      <c r="I14" s="91"/>
      <c r="J14" s="91"/>
      <c r="K14" s="91"/>
      <c r="L14" s="49"/>
    </row>
    <row r="15" spans="1:12" x14ac:dyDescent="0.25">
      <c r="A15" s="19"/>
    </row>
    <row r="16" spans="1:12" x14ac:dyDescent="0.25">
      <c r="A16" s="19"/>
      <c r="B16" s="86"/>
    </row>
    <row r="17" spans="1:12" x14ac:dyDescent="0.25">
      <c r="A17" s="19"/>
      <c r="B17" s="86"/>
    </row>
    <row r="18" spans="1:12" x14ac:dyDescent="0.25">
      <c r="A18" s="19"/>
      <c r="B18" s="86"/>
    </row>
    <row r="19" spans="1:12" x14ac:dyDescent="0.25">
      <c r="A19" s="19"/>
      <c r="B19" s="86"/>
    </row>
    <row r="20" spans="1:12" x14ac:dyDescent="0.25">
      <c r="A20" s="19"/>
      <c r="B20" s="86"/>
    </row>
    <row r="21" spans="1:12" x14ac:dyDescent="0.25">
      <c r="B21" s="25" t="s">
        <v>33</v>
      </c>
    </row>
    <row r="22" spans="1:12" x14ac:dyDescent="0.25">
      <c r="B22" s="25" t="s">
        <v>34</v>
      </c>
    </row>
    <row r="24" spans="1:12" x14ac:dyDescent="0.25">
      <c r="B24" s="19"/>
    </row>
    <row r="25" spans="1:12" x14ac:dyDescent="0.25">
      <c r="B25" s="86"/>
    </row>
    <row r="26" spans="1:12" x14ac:dyDescent="0.25">
      <c r="A26" s="19"/>
      <c r="B26" s="32"/>
      <c r="C26" s="114" t="s">
        <v>26</v>
      </c>
      <c r="D26" s="114" t="s">
        <v>56</v>
      </c>
      <c r="E26" s="114" t="s">
        <v>57</v>
      </c>
    </row>
    <row r="27" spans="1:12" ht="15" customHeight="1" x14ac:dyDescent="0.25">
      <c r="A27" s="86"/>
      <c r="B27" s="115" t="s">
        <v>59</v>
      </c>
      <c r="C27" s="116">
        <v>11.174057503174724</v>
      </c>
      <c r="D27" s="116">
        <v>11.210458029971432</v>
      </c>
      <c r="E27" s="116">
        <v>10.981455639595307</v>
      </c>
      <c r="G27" s="86"/>
      <c r="L27" s="87"/>
    </row>
    <row r="28" spans="1:12" ht="15" customHeight="1" x14ac:dyDescent="0.25">
      <c r="A28" s="86"/>
      <c r="B28" s="115" t="s">
        <v>60</v>
      </c>
      <c r="C28" s="116">
        <v>23.521871661918308</v>
      </c>
      <c r="D28" s="116">
        <v>17.57696634324353</v>
      </c>
      <c r="E28" s="116">
        <v>27.826634466686965</v>
      </c>
      <c r="G28" s="86"/>
      <c r="L28" s="87"/>
    </row>
    <row r="29" spans="1:12" ht="15" customHeight="1" x14ac:dyDescent="0.25">
      <c r="A29" s="86"/>
      <c r="B29" s="115" t="s">
        <v>61</v>
      </c>
      <c r="C29" s="116">
        <v>18.110586351577883</v>
      </c>
      <c r="D29" s="116">
        <v>16.5923115648317</v>
      </c>
      <c r="E29" s="116">
        <v>18.739666883875916</v>
      </c>
      <c r="G29" s="86"/>
      <c r="L29" s="87"/>
    </row>
    <row r="30" spans="1:12" ht="15" customHeight="1" x14ac:dyDescent="0.25">
      <c r="A30" s="86"/>
      <c r="B30" s="115" t="s">
        <v>62</v>
      </c>
      <c r="C30" s="116">
        <v>8.5812304010201341</v>
      </c>
      <c r="D30" s="116">
        <v>7.942226911289632</v>
      </c>
      <c r="E30" s="116">
        <v>9.6695566616349247</v>
      </c>
      <c r="G30" s="86"/>
      <c r="L30" s="87"/>
    </row>
    <row r="31" spans="1:12" ht="15" customHeight="1" x14ac:dyDescent="0.25">
      <c r="A31" s="86"/>
      <c r="B31" s="115" t="s">
        <v>96</v>
      </c>
      <c r="C31" s="116">
        <v>7.5203049531077086</v>
      </c>
      <c r="D31" s="116">
        <v>7.3075275100607424</v>
      </c>
      <c r="E31" s="116">
        <v>11.746005331482991</v>
      </c>
      <c r="G31" s="86"/>
      <c r="L31" s="87"/>
    </row>
    <row r="32" spans="1:12" ht="15" customHeight="1" x14ac:dyDescent="0.25">
      <c r="A32" s="86"/>
      <c r="B32" s="115" t="s">
        <v>64</v>
      </c>
      <c r="C32" s="116">
        <v>26.723666686837998</v>
      </c>
      <c r="D32" s="116">
        <v>26.996006904965991</v>
      </c>
      <c r="E32" s="116">
        <v>19.921880190954703</v>
      </c>
      <c r="G32" s="86"/>
      <c r="L32" s="87"/>
    </row>
    <row r="33" spans="1:12" ht="15" customHeight="1" x14ac:dyDescent="0.25">
      <c r="A33" s="86"/>
      <c r="B33" s="115" t="s">
        <v>65</v>
      </c>
      <c r="C33" s="116">
        <v>100.3838401218584</v>
      </c>
      <c r="D33" s="116">
        <v>87.931271984487481</v>
      </c>
      <c r="E33" s="116">
        <v>103.69237124825327</v>
      </c>
      <c r="G33" s="86"/>
      <c r="L33" s="87"/>
    </row>
    <row r="34" spans="1:12" ht="15" customHeight="1" x14ac:dyDescent="0.25">
      <c r="A34" s="86"/>
      <c r="B34" s="115" t="s">
        <v>97</v>
      </c>
      <c r="C34" s="116">
        <v>16.188490480309632</v>
      </c>
      <c r="D34" s="116">
        <v>11.741766508578479</v>
      </c>
      <c r="E34" s="116">
        <v>16.485746561272872</v>
      </c>
      <c r="G34" s="86"/>
      <c r="L34" s="87"/>
    </row>
    <row r="35" spans="1:12" ht="15" customHeight="1" x14ac:dyDescent="0.25">
      <c r="A35" s="86"/>
      <c r="B35" s="115" t="s">
        <v>67</v>
      </c>
      <c r="C35" s="116">
        <v>29.177192587617096</v>
      </c>
      <c r="D35" s="116">
        <v>29.464187013116149</v>
      </c>
      <c r="E35" s="116">
        <v>28.356827151602825</v>
      </c>
      <c r="G35" s="86"/>
      <c r="L35" s="87"/>
    </row>
    <row r="36" spans="1:12" ht="15" customHeight="1" x14ac:dyDescent="0.25">
      <c r="A36" s="19"/>
      <c r="B36" s="86"/>
      <c r="C36" s="88"/>
      <c r="D36" s="88"/>
      <c r="E36" s="89"/>
      <c r="G36" s="19"/>
      <c r="L36" s="87"/>
    </row>
    <row r="37" spans="1:12" ht="15" customHeight="1" x14ac:dyDescent="0.25">
      <c r="A37" s="19"/>
      <c r="B37" s="86" t="s">
        <v>93</v>
      </c>
      <c r="C37" s="88">
        <v>20.717448215671538</v>
      </c>
      <c r="D37" s="88">
        <v>16.88746653865056</v>
      </c>
      <c r="E37" s="88">
        <v>26.743202564637823</v>
      </c>
      <c r="L37" s="87"/>
    </row>
    <row r="38" spans="1:12" ht="15" customHeight="1" x14ac:dyDescent="0.25">
      <c r="A38" s="19"/>
      <c r="B38" s="86"/>
      <c r="C38" s="88"/>
      <c r="D38" s="88"/>
      <c r="E38" s="89"/>
      <c r="L38" s="87"/>
    </row>
    <row r="39" spans="1:12" x14ac:dyDescent="0.25">
      <c r="B39" s="86"/>
    </row>
    <row r="40" spans="1:12" x14ac:dyDescent="0.25">
      <c r="B40" s="86"/>
    </row>
    <row r="41" spans="1:12" x14ac:dyDescent="0.25">
      <c r="B41" s="86"/>
    </row>
    <row r="42" spans="1:12" x14ac:dyDescent="0.25">
      <c r="B42" s="86"/>
    </row>
    <row r="43" spans="1:12" x14ac:dyDescent="0.25">
      <c r="B43" s="19"/>
    </row>
  </sheetData>
  <mergeCells count="3">
    <mergeCell ref="C2:E2"/>
    <mergeCell ref="F2:H2"/>
    <mergeCell ref="I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2</vt:i4>
      </vt:variant>
    </vt:vector>
  </HeadingPairs>
  <TitlesOfParts>
    <vt:vector size="17" baseType="lpstr">
      <vt:lpstr>C1 - Fig 1 &amp; 2</vt:lpstr>
      <vt:lpstr>C1 - Fig 3 &amp; 4</vt:lpstr>
      <vt:lpstr>C1 - Fig 5</vt:lpstr>
      <vt:lpstr>C1 - Fig 6</vt:lpstr>
      <vt:lpstr>C2 - Fig 1</vt:lpstr>
      <vt:lpstr>C2 - Fig 2</vt:lpstr>
      <vt:lpstr>C2 - Fig 3</vt:lpstr>
      <vt:lpstr>C3 - Fig 1 &amp; 2</vt:lpstr>
      <vt:lpstr>C3 - Fig 3</vt:lpstr>
      <vt:lpstr>C3 - Fig 4</vt:lpstr>
      <vt:lpstr>C4 - Fig 1 &amp; 2</vt:lpstr>
      <vt:lpstr>C4 - Fig 3</vt:lpstr>
      <vt:lpstr>C5 - Fig 1</vt:lpstr>
      <vt:lpstr>C5 - Fig 2</vt:lpstr>
      <vt:lpstr>C5 - Fig 3</vt:lpstr>
      <vt:lpstr>'C5 - Fig 2'!fil_cat</vt:lpstr>
      <vt:lpstr>'C5 - Fig 1'!typ_cat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2024-10-30T15:18:06Z</dcterms:modified>
</cp:coreProperties>
</file>