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720" yWindow="270" windowWidth="11100" windowHeight="5325" tabRatio="951"/>
  </bookViews>
  <sheets>
    <sheet name="C1 - Fig 1 &amp; 2" sheetId="8" r:id="rId1"/>
    <sheet name="C1 - Fig 3 &amp; 4" sheetId="9" r:id="rId2"/>
    <sheet name="C1 - Fig 5" sheetId="6" r:id="rId3"/>
    <sheet name="C1 - Fig 6" sheetId="7" r:id="rId4"/>
    <sheet name="C2 - Fig 1" sheetId="14" r:id="rId5"/>
    <sheet name="C2 - Fig 2" sheetId="11" r:id="rId6"/>
    <sheet name="C2 - Fig 3" sheetId="12" r:id="rId7"/>
    <sheet name="C3 - Fig 1 &amp; 2" sheetId="15" r:id="rId8"/>
    <sheet name="C3 - Fig 3" sheetId="16" r:id="rId9"/>
    <sheet name="C3 - Fig 4" sheetId="17" r:id="rId10"/>
    <sheet name="C4 - Fig 1 &amp; 2" sheetId="18" r:id="rId11"/>
    <sheet name="C4 - Fig 3" sheetId="19" r:id="rId12"/>
    <sheet name="C5 - Fig 1" sheetId="20" r:id="rId13"/>
    <sheet name="C5 - Fig 2" sheetId="21" r:id="rId14"/>
    <sheet name="C5 - Fig 3" sheetId="22" r:id="rId15"/>
  </sheets>
  <definedNames>
    <definedName name="_cat">#REF!</definedName>
    <definedName name="_fil">#REF!</definedName>
    <definedName name="_tp" localSheetId="4">#REF!</definedName>
    <definedName name="_tp">#REF!</definedName>
    <definedName name="_typ" localSheetId="4">#REF!</definedName>
    <definedName name="_typ">#REF!</definedName>
    <definedName name="cat_sx" localSheetId="4">#REF!</definedName>
    <definedName name="cat_sx">#REF!</definedName>
    <definedName name="coll" localSheetId="4">#REF!</definedName>
    <definedName name="coll">#REF!</definedName>
    <definedName name="coll_B">#REF!</definedName>
    <definedName name="fil_cat" localSheetId="13">'C5 - Fig 2'!$A$2:$P$11</definedName>
    <definedName name="fil_cat" localSheetId="14">#REF!</definedName>
    <definedName name="fil_cat">#REF!</definedName>
    <definedName name="fil_sx" localSheetId="4">#REF!</definedName>
    <definedName name="fil_sx">#REF!</definedName>
    <definedName name="ind_232_cat_ts" localSheetId="4">#REF!</definedName>
    <definedName name="ind_232_cat_ts">#REF!</definedName>
    <definedName name="tc_tnc">#REF!</definedName>
    <definedName name="typ_cat" localSheetId="12">'C5 - Fig 1'!$B$3:$H$16</definedName>
    <definedName name="typ_cat" localSheetId="14">#REF!</definedName>
    <definedName name="typ_cat">#REF!</definedName>
    <definedName name="typ_cor">#REF!</definedName>
    <definedName name="typ_tnc" localSheetId="4">#REF!</definedName>
    <definedName name="typ_tnc">#REF!</definedName>
  </definedNames>
  <calcPr calcId="162913"/>
</workbook>
</file>

<file path=xl/calcChain.xml><?xml version="1.0" encoding="utf-8"?>
<calcChain xmlns="http://schemas.openxmlformats.org/spreadsheetml/2006/main">
  <c r="H16" i="20" l="1"/>
  <c r="G16" i="20"/>
  <c r="F16" i="20"/>
  <c r="E16" i="20"/>
  <c r="D16" i="20"/>
  <c r="C16" i="20"/>
  <c r="H15" i="20"/>
  <c r="G15" i="20"/>
  <c r="F15" i="20"/>
  <c r="E15" i="20"/>
  <c r="D15" i="20"/>
  <c r="C15" i="20"/>
  <c r="H6" i="20"/>
  <c r="G6" i="20"/>
  <c r="F6" i="20"/>
  <c r="E6" i="20"/>
  <c r="D6" i="20"/>
  <c r="C6" i="20"/>
  <c r="H5" i="20"/>
  <c r="G5" i="20"/>
  <c r="F5" i="20"/>
  <c r="E5" i="20"/>
  <c r="D5" i="20"/>
  <c r="C5" i="20"/>
  <c r="H4" i="20"/>
  <c r="G4" i="20"/>
  <c r="F4" i="20"/>
  <c r="E4" i="20"/>
  <c r="D4" i="20"/>
  <c r="C4" i="20"/>
  <c r="Q4" i="9" l="1"/>
  <c r="Q26" i="9"/>
  <c r="Q5" i="9"/>
  <c r="Q6" i="9"/>
  <c r="Q27" i="9"/>
  <c r="Q28" i="9"/>
  <c r="D25" i="7" l="1"/>
  <c r="C25" i="7"/>
  <c r="D25" i="6"/>
  <c r="C25" i="6"/>
</calcChain>
</file>

<file path=xl/sharedStrings.xml><?xml version="1.0" encoding="utf-8"?>
<sst xmlns="http://schemas.openxmlformats.org/spreadsheetml/2006/main" count="377" uniqueCount="142">
  <si>
    <t>Temps complet</t>
  </si>
  <si>
    <t>Temps non complet</t>
  </si>
  <si>
    <t>Autres</t>
  </si>
  <si>
    <t>Autres étab. publics intercom.</t>
  </si>
  <si>
    <t>Syndicats mixtes</t>
  </si>
  <si>
    <t>Syndicats intercom. (SIVU, SIVOM)</t>
  </si>
  <si>
    <t>Communautés urbaines et métropoles</t>
  </si>
  <si>
    <t>Communauté d'aglomération</t>
  </si>
  <si>
    <t>Communauté de commune</t>
  </si>
  <si>
    <t>Total Etablissements communaux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</si>
  <si>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</si>
  <si>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</si>
  <si>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</si>
  <si>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</si>
  <si>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</si>
  <si>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</si>
  <si>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</si>
  <si>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</si>
  <si>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</si>
  <si>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</si>
  <si>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Centres de gestion et CNFPT</t>
  </si>
  <si>
    <t>SDIS</t>
  </si>
  <si>
    <t>Départements</t>
  </si>
  <si>
    <t>Régions</t>
  </si>
  <si>
    <t>Temps complet à temps plein</t>
  </si>
  <si>
    <t>Temps complet à temps partiel</t>
  </si>
  <si>
    <t>Ensemble</t>
  </si>
  <si>
    <t>Part temps complets à temps partiel</t>
  </si>
  <si>
    <t>Part temps complets à temps plein</t>
  </si>
  <si>
    <t>Fonctionnaires</t>
  </si>
  <si>
    <t>Contractuels occupant un emploi permanent</t>
  </si>
  <si>
    <t>Contractuels</t>
  </si>
  <si>
    <t>Type de collectivité</t>
  </si>
  <si>
    <t>Champ : France métropolitaine et DOM, hors ville de Paris et statuts de militaires</t>
  </si>
  <si>
    <t>Figure 1 : Répartition des emplois permanents selon le type d’emploi et temps de travail</t>
  </si>
  <si>
    <t>Figure 2 : Types d’emplois et temps de travail selon le statut</t>
  </si>
  <si>
    <t xml:space="preserve">Figure 5 : Répartition des fonctionnaires selon le type de structure par type d’emploi </t>
  </si>
  <si>
    <t>Figure 6 : Répartition des contractuels occupant un emploi permanant selon le type de structure par type d’emploi</t>
  </si>
  <si>
    <t>moins de 80 %</t>
  </si>
  <si>
    <t>80 à moins de 90%</t>
  </si>
  <si>
    <t>90% et plus</t>
  </si>
  <si>
    <t>Figure 2 : Répartition des emplois permanents à temps partiel selon la catégorie hiérarchique, le sexe et la filière (en %)</t>
  </si>
  <si>
    <t xml:space="preserve">Part des agents à temps partiel parmi les agents à temps complet </t>
  </si>
  <si>
    <t>Effectifs répartis selon la quotité de temps de travail
 (en %)</t>
  </si>
  <si>
    <t>Moins de
 80 %</t>
  </si>
  <si>
    <t>de 80 %
 à moins de 90 %</t>
  </si>
  <si>
    <t>de 90 % à moins de 100 %</t>
  </si>
  <si>
    <t>Catégorie hiérarchique</t>
  </si>
  <si>
    <t>A</t>
  </si>
  <si>
    <t>B</t>
  </si>
  <si>
    <t>C</t>
  </si>
  <si>
    <t>Sexe</t>
  </si>
  <si>
    <t>Femmes</t>
  </si>
  <si>
    <t>Hommes</t>
  </si>
  <si>
    <t>Filière</t>
  </si>
  <si>
    <t>Administrative</t>
  </si>
  <si>
    <t>Technique</t>
  </si>
  <si>
    <t>Sportive</t>
  </si>
  <si>
    <t>Culturelle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</si>
  <si>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</si>
  <si>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</si>
  <si>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</si>
  <si>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</si>
  <si>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</si>
  <si>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</si>
  <si>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Figure 3 : Répartition des effectifs à temps complet par statut, quotité de temps partiel et type de collectivités (en %)</t>
  </si>
  <si>
    <t>Part des agents à temps partiel parmi les agents à temps complet</t>
  </si>
  <si>
    <t>Moins de 80 %</t>
  </si>
  <si>
    <t>de 80 à moins de 90 %</t>
  </si>
  <si>
    <t>de 90 à moins de 100 %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</si>
  <si>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</si>
  <si>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</si>
  <si>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</si>
  <si>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</si>
  <si>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</si>
  <si>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</si>
  <si>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</si>
  <si>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</si>
  <si>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</si>
  <si>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</si>
  <si>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</si>
  <si>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Ens. des communes</t>
  </si>
  <si>
    <t>Ens. Etablissements communaux</t>
  </si>
  <si>
    <t>Ens. des EPCI à fiscalité propre</t>
  </si>
  <si>
    <t>Syndicats intercommunaux (SIVU, SIVOM)</t>
  </si>
  <si>
    <t>Autres établissements publics intercommunaux</t>
  </si>
  <si>
    <t>Ens. des groupements intercommunaux sans FP</t>
  </si>
  <si>
    <t>Heures complémentaires</t>
  </si>
  <si>
    <t>Heures supplémentaires</t>
  </si>
  <si>
    <t>Total</t>
  </si>
  <si>
    <t>Médico-sociale 
et technique</t>
  </si>
  <si>
    <t>Incendie et secours</t>
  </si>
  <si>
    <r>
      <t xml:space="preserve">Figure 4 : </t>
    </r>
    <r>
      <rPr>
        <sz val="10"/>
        <color rgb="FF000000"/>
        <rFont val="Arial"/>
        <family val="2"/>
      </rPr>
      <t>Nombre moyen d’heures supplémentaires et complémentaires rémunérées par agent occupant un emploi permanent, selon le sexe et le type de collectivités</t>
    </r>
  </si>
  <si>
    <t>Total des communes</t>
  </si>
  <si>
    <t>Total des EPCI à fiscalité propre</t>
  </si>
  <si>
    <t>Autres étab. publics intercommunaux</t>
  </si>
  <si>
    <t>Total des groupements intercom. sans FP</t>
  </si>
  <si>
    <t>Agents occupant un emploi permanent à temps non complet</t>
  </si>
  <si>
    <t>Agents occupant un emploi permanent à temps complet</t>
  </si>
  <si>
    <t>Figure 1 : Part des agents ayant un CET (en %)</t>
  </si>
  <si>
    <t>Part d'agents ayant un CET (en %)</t>
  </si>
  <si>
    <t xml:space="preserve">Hommes </t>
  </si>
  <si>
    <t>Catégorie C</t>
  </si>
  <si>
    <t>Catégorie B</t>
  </si>
  <si>
    <t>Catégorie A</t>
  </si>
  <si>
    <t>Nombre moyen de jours accumulés par agent ayant un CET</t>
  </si>
  <si>
    <t>Figure 2 : Nombre moyen de jours cumulés par agent ayant un CET</t>
  </si>
  <si>
    <t>Categorie A</t>
  </si>
  <si>
    <t>Nombre moyen de jours cumulés par agent</t>
  </si>
  <si>
    <t>Figure 1 : Modalités (en %) de l’utilisation du télétravail</t>
  </si>
  <si>
    <t>- depuis leur domicile ou un autre lieu privé</t>
  </si>
  <si>
    <t>- depuis un lieu professionnel autre que ceux mis à disposition par l'employeur</t>
  </si>
  <si>
    <t>- depuis un lieu professionnel mis à disposition par l'employeur</t>
  </si>
  <si>
    <t>- avec leur équipement personnel</t>
  </si>
  <si>
    <t>- de manière ponctuelle</t>
  </si>
  <si>
    <t>- de manière régulière</t>
  </si>
  <si>
    <t>- sur des jours fixes</t>
  </si>
  <si>
    <t>- sur des jours flottants</t>
  </si>
  <si>
    <t>- un jour par semaine</t>
  </si>
  <si>
    <t>- deux jours par semaine</t>
  </si>
  <si>
    <t>- trois jours par semaine</t>
  </si>
  <si>
    <t>- plus de trois jours par semaine en raison d'une situation exceptionnelle</t>
  </si>
  <si>
    <t>- plus de trois jours par semaine en raison de sa situation personnelle</t>
  </si>
  <si>
    <t>Figure 2 : Proportion d’agents en télétravail par filière et par sexe</t>
  </si>
  <si>
    <t>Médico-sociale et médico-technique</t>
  </si>
  <si>
    <t>Incendie secours</t>
  </si>
  <si>
    <t>Figure 3 : Nombre et part d’agent faisant du télétravail par type de collectivité</t>
  </si>
  <si>
    <t>Part de ces agents faisant du tlt de manière régulière</t>
  </si>
  <si>
    <t>Ratio d'agent faisant du tlt au moins 2 jours par semaine</t>
  </si>
  <si>
    <t>Part des agents en tlt sur le total d'emplois permanents</t>
  </si>
  <si>
    <t>Figure 3 : Types d’emplois et temps de travail des fonctionnaires entre 2013 et 2021</t>
  </si>
  <si>
    <t>Figure 4 : Types d’emplois et temps de travail des contractuels occupant en emploi permanent entre 2013 et 2021</t>
  </si>
  <si>
    <t>Figure 1 : Répartition des emplois permanents à temps partiel de 2013 à 2021 selon la quotité de travail</t>
  </si>
  <si>
    <t>Sources : Rapports sociaux uniques 2021</t>
  </si>
  <si>
    <t>Figure 2 : Nombre moyen d’heures supplémentaires/complémentaires rémunérées par agent à temps non complet en 2021</t>
  </si>
  <si>
    <t>Figure 1 : Nombre moyen d’heures supplémentaires rémunérées par agent à temps complet en 2021</t>
  </si>
  <si>
    <t>Figure 3 : Nombre moyen d'heures supplémentaires et complémentaires rémunérées par agent selon la filière en 2021</t>
  </si>
  <si>
    <t>Figure 3 : Synthèse sur les agents occupant un emploi permanent ayant un CET au 31 décembre 2021</t>
  </si>
  <si>
    <t>Nombre d'agents ayant un CET au 31/12/2021</t>
  </si>
  <si>
    <t>Part des agents l'ayant ouvert en 2021</t>
  </si>
  <si>
    <t>Part des agents ayant un CET au 31/12/2021 (en %)</t>
  </si>
  <si>
    <t>Nombre d'agents travaillant en tlt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</si>
</sst>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%"/>
    <numFmt numFmtId="165" formatCode="_-* #,##0\ _€_-;\-* #,##0\ _€_-;_-* &quot;-&quot;??\ _€_-;_-@_-"/>
    <numFmt numFmtId="166" formatCode="_-* #,##0.00\ _€_-;\-* #,##0.00\ _€_-;_-* &quot;-&quot;??\ _€_-;_-@_-"/>
    <numFmt numFmtId="167" formatCode="0.0"/>
    <numFmt numFmtId="168" formatCode="#,##0.0"/>
    <numFmt numFmtId="169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A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 applyBorder="1"/>
    <xf numFmtId="9" fontId="2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4" fillId="2" borderId="10" xfId="0" applyFont="1" applyFill="1" applyBorder="1"/>
    <xf numFmtId="164" fontId="4" fillId="2" borderId="1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wrapText="1"/>
    </xf>
    <xf numFmtId="1" fontId="0" fillId="2" borderId="0" xfId="0" applyNumberFormat="1" applyFill="1" applyBorder="1"/>
    <xf numFmtId="165" fontId="0" fillId="2" borderId="0" xfId="0" applyNumberFormat="1" applyFill="1" applyBorder="1"/>
    <xf numFmtId="165" fontId="2" fillId="2" borderId="0" xfId="1" applyNumberFormat="1" applyFont="1" applyFill="1"/>
    <xf numFmtId="9" fontId="2" fillId="2" borderId="0" xfId="2" applyNumberFormat="1" applyFont="1" applyFill="1" applyBorder="1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65" fontId="2" fillId="2" borderId="13" xfId="0" applyNumberFormat="1" applyFont="1" applyFill="1" applyBorder="1"/>
    <xf numFmtId="165" fontId="3" fillId="2" borderId="13" xfId="1" applyNumberFormat="1" applyFont="1" applyFill="1" applyBorder="1" applyAlignment="1">
      <alignment vertical="top" wrapText="1"/>
    </xf>
    <xf numFmtId="9" fontId="2" fillId="2" borderId="13" xfId="0" applyNumberFormat="1" applyFont="1" applyFill="1" applyBorder="1"/>
    <xf numFmtId="0" fontId="0" fillId="2" borderId="13" xfId="0" applyFill="1" applyBorder="1"/>
    <xf numFmtId="0" fontId="4" fillId="2" borderId="13" xfId="0" applyFont="1" applyFill="1" applyBorder="1"/>
    <xf numFmtId="1" fontId="0" fillId="2" borderId="13" xfId="0" applyNumberFormat="1" applyFill="1" applyBorder="1"/>
    <xf numFmtId="165" fontId="0" fillId="2" borderId="13" xfId="0" applyNumberFormat="1" applyFill="1" applyBorder="1"/>
    <xf numFmtId="9" fontId="2" fillId="2" borderId="13" xfId="2" applyFont="1" applyFill="1" applyBorder="1"/>
    <xf numFmtId="9" fontId="0" fillId="2" borderId="13" xfId="2" applyFont="1" applyFill="1" applyBorder="1"/>
    <xf numFmtId="1" fontId="0" fillId="2" borderId="0" xfId="0" applyNumberFormat="1" applyFill="1"/>
    <xf numFmtId="0" fontId="5" fillId="0" borderId="0" xfId="0" applyFont="1" applyAlignment="1">
      <alignment vertical="center"/>
    </xf>
    <xf numFmtId="1" fontId="0" fillId="2" borderId="2" xfId="0" applyNumberFormat="1" applyFill="1" applyBorder="1" applyAlignment="1">
      <alignment horizontal="center" vertical="center" wrapText="1"/>
    </xf>
    <xf numFmtId="1" fontId="4" fillId="2" borderId="2" xfId="0" applyNumberFormat="1" applyFont="1" applyFill="1" applyBorder="1"/>
    <xf numFmtId="1" fontId="0" fillId="2" borderId="2" xfId="0" applyNumberFormat="1" applyFill="1" applyBorder="1" applyAlignment="1">
      <alignment horizontal="right" indent="2"/>
    </xf>
    <xf numFmtId="1" fontId="0" fillId="2" borderId="0" xfId="3" applyNumberFormat="1" applyFont="1" applyFill="1" applyBorder="1" applyAlignment="1">
      <alignment horizontal="right" indent="2"/>
    </xf>
    <xf numFmtId="1" fontId="0" fillId="2" borderId="9" xfId="3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1" fontId="0" fillId="2" borderId="4" xfId="2" applyNumberFormat="1" applyFont="1" applyFill="1" applyBorder="1" applyAlignment="1">
      <alignment horizontal="right" indent="2"/>
    </xf>
    <xf numFmtId="1" fontId="0" fillId="2" borderId="5" xfId="2" applyNumberFormat="1" applyFont="1" applyFill="1" applyBorder="1" applyAlignment="1">
      <alignment horizontal="right" indent="2"/>
    </xf>
    <xf numFmtId="1" fontId="0" fillId="2" borderId="6" xfId="2" applyNumberFormat="1" applyFont="1" applyFill="1" applyBorder="1" applyAlignment="1">
      <alignment horizontal="right" indent="2"/>
    </xf>
    <xf numFmtId="9" fontId="0" fillId="2" borderId="0" xfId="2" applyFont="1" applyFill="1"/>
    <xf numFmtId="1" fontId="0" fillId="2" borderId="7" xfId="2" applyNumberFormat="1" applyFont="1" applyFill="1" applyBorder="1" applyAlignment="1">
      <alignment horizontal="right" indent="2"/>
    </xf>
    <xf numFmtId="1" fontId="0" fillId="2" borderId="8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10" xfId="2" applyNumberFormat="1" applyFont="1" applyFill="1" applyBorder="1" applyAlignment="1">
      <alignment horizontal="right" indent="2"/>
    </xf>
    <xf numFmtId="1" fontId="0" fillId="2" borderId="11" xfId="2" applyNumberFormat="1" applyFont="1" applyFill="1" applyBorder="1" applyAlignment="1">
      <alignment horizontal="right" indent="2"/>
    </xf>
    <xf numFmtId="1" fontId="0" fillId="2" borderId="12" xfId="2" applyNumberFormat="1" applyFont="1" applyFill="1" applyBorder="1" applyAlignment="1">
      <alignment horizontal="right" indent="2"/>
    </xf>
    <xf numFmtId="1" fontId="0" fillId="2" borderId="8" xfId="0" applyNumberFormat="1" applyFill="1" applyBorder="1" applyAlignment="1">
      <alignment horizontal="right" indent="2"/>
    </xf>
    <xf numFmtId="1" fontId="0" fillId="2" borderId="16" xfId="0" applyNumberFormat="1" applyFill="1" applyBorder="1" applyAlignment="1">
      <alignment horizontal="right" indent="2"/>
    </xf>
    <xf numFmtId="1" fontId="0" fillId="2" borderId="17" xfId="3" applyNumberFormat="1" applyFont="1" applyFill="1" applyBorder="1" applyAlignment="1">
      <alignment horizontal="right" indent="2"/>
    </xf>
    <xf numFmtId="1" fontId="4" fillId="2" borderId="0" xfId="2" applyNumberFormat="1" applyFont="1" applyFill="1" applyBorder="1" applyAlignment="1">
      <alignment horizontal="right" indent="2"/>
    </xf>
    <xf numFmtId="1" fontId="4" fillId="2" borderId="2" xfId="2" applyNumberFormat="1" applyFont="1" applyFill="1" applyBorder="1" applyAlignment="1">
      <alignment horizontal="right" indent="2"/>
    </xf>
    <xf numFmtId="167" fontId="4" fillId="2" borderId="0" xfId="2" applyNumberFormat="1" applyFont="1" applyFill="1" applyBorder="1" applyAlignment="1">
      <alignment horizontal="right" indent="2"/>
    </xf>
    <xf numFmtId="9" fontId="0" fillId="2" borderId="0" xfId="2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8" xfId="0" applyNumberFormat="1" applyFill="1" applyBorder="1" applyAlignment="1">
      <alignment horizontal="center" wrapText="1"/>
    </xf>
    <xf numFmtId="1" fontId="0" fillId="2" borderId="5" xfId="0" applyNumberForma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indent="1"/>
    </xf>
    <xf numFmtId="0" fontId="8" fillId="2" borderId="8" xfId="0" applyFont="1" applyFill="1" applyBorder="1" applyAlignment="1">
      <alignment horizontal="left" indent="1"/>
    </xf>
    <xf numFmtId="1" fontId="0" fillId="2" borderId="0" xfId="0" applyNumberFormat="1" applyFill="1" applyBorder="1" applyAlignment="1">
      <alignment horizontal="center" wrapText="1"/>
    </xf>
    <xf numFmtId="1" fontId="0" fillId="2" borderId="8" xfId="0" applyNumberFormat="1" applyFill="1" applyBorder="1" applyAlignment="1">
      <alignment horizontal="center" wrapText="1"/>
    </xf>
    <xf numFmtId="0" fontId="0" fillId="2" borderId="11" xfId="0" applyFill="1" applyBorder="1"/>
    <xf numFmtId="1" fontId="0" fillId="2" borderId="19" xfId="0" applyNumberForma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0" fillId="2" borderId="20" xfId="0" applyNumberForma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wrapText="1"/>
    </xf>
    <xf numFmtId="0" fontId="4" fillId="2" borderId="2" xfId="0" applyFont="1" applyFill="1" applyBorder="1"/>
    <xf numFmtId="1" fontId="4" fillId="2" borderId="20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167" fontId="0" fillId="2" borderId="0" xfId="0" applyNumberFormat="1" applyFill="1"/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168" fontId="0" fillId="2" borderId="0" xfId="0" applyNumberFormat="1" applyFill="1"/>
    <xf numFmtId="4" fontId="11" fillId="2" borderId="0" xfId="0" applyNumberFormat="1" applyFont="1" applyFill="1" applyAlignment="1">
      <alignment vertical="top" wrapText="1"/>
    </xf>
    <xf numFmtId="4" fontId="11" fillId="2" borderId="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11" fillId="2" borderId="0" xfId="0" applyNumberFormat="1" applyFont="1" applyFill="1" applyAlignment="1">
      <alignment vertical="top" wrapText="1"/>
    </xf>
    <xf numFmtId="1" fontId="6" fillId="2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167" fontId="0" fillId="2" borderId="7" xfId="2" applyNumberFormat="1" applyFont="1" applyFill="1" applyBorder="1" applyAlignment="1">
      <alignment horizontal="center"/>
    </xf>
    <xf numFmtId="167" fontId="0" fillId="2" borderId="8" xfId="2" applyNumberFormat="1" applyFont="1" applyFill="1" applyBorder="1" applyAlignment="1">
      <alignment horizontal="center"/>
    </xf>
    <xf numFmtId="167" fontId="0" fillId="3" borderId="9" xfId="2" applyNumberFormat="1" applyFont="1" applyFill="1" applyBorder="1" applyAlignment="1">
      <alignment horizontal="center"/>
    </xf>
    <xf numFmtId="167" fontId="0" fillId="2" borderId="4" xfId="2" applyNumberFormat="1" applyFont="1" applyFill="1" applyBorder="1" applyAlignment="1">
      <alignment horizontal="center"/>
    </xf>
    <xf numFmtId="167" fontId="0" fillId="2" borderId="5" xfId="2" applyNumberFormat="1" applyFont="1" applyFill="1" applyBorder="1" applyAlignment="1">
      <alignment horizontal="center"/>
    </xf>
    <xf numFmtId="167" fontId="0" fillId="3" borderId="6" xfId="2" applyNumberFormat="1" applyFont="1" applyFill="1" applyBorder="1" applyAlignment="1">
      <alignment horizontal="center"/>
    </xf>
    <xf numFmtId="167" fontId="0" fillId="2" borderId="10" xfId="2" applyNumberFormat="1" applyFont="1" applyFill="1" applyBorder="1" applyAlignment="1">
      <alignment horizontal="center"/>
    </xf>
    <xf numFmtId="167" fontId="0" fillId="2" borderId="11" xfId="2" applyNumberFormat="1" applyFont="1" applyFill="1" applyBorder="1" applyAlignment="1">
      <alignment horizontal="center"/>
    </xf>
    <xf numFmtId="167" fontId="0" fillId="3" borderId="12" xfId="2" applyNumberFormat="1" applyFont="1" applyFill="1" applyBorder="1" applyAlignment="1">
      <alignment horizontal="center"/>
    </xf>
    <xf numFmtId="0" fontId="0" fillId="2" borderId="1" xfId="0" applyFill="1" applyBorder="1"/>
    <xf numFmtId="167" fontId="0" fillId="2" borderId="1" xfId="2" applyNumberFormat="1" applyFont="1" applyFill="1" applyBorder="1" applyAlignment="1">
      <alignment horizontal="center"/>
    </xf>
    <xf numFmtId="167" fontId="0" fillId="2" borderId="2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0" fontId="4" fillId="2" borderId="1" xfId="0" applyFont="1" applyFill="1" applyBorder="1"/>
    <xf numFmtId="167" fontId="4" fillId="2" borderId="1" xfId="2" applyNumberFormat="1" applyFont="1" applyFill="1" applyBorder="1" applyAlignment="1">
      <alignment horizontal="center"/>
    </xf>
    <xf numFmtId="167" fontId="4" fillId="2" borderId="2" xfId="2" applyNumberFormat="1" applyFont="1" applyFill="1" applyBorder="1" applyAlignment="1">
      <alignment horizontal="center"/>
    </xf>
    <xf numFmtId="167" fontId="4" fillId="3" borderId="3" xfId="2" applyNumberFormat="1" applyFont="1" applyFill="1" applyBorder="1" applyAlignment="1">
      <alignment horizontal="center"/>
    </xf>
    <xf numFmtId="167" fontId="0" fillId="2" borderId="13" xfId="0" applyNumberFormat="1" applyFill="1" applyBorder="1"/>
    <xf numFmtId="0" fontId="10" fillId="2" borderId="1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168" fontId="11" fillId="2" borderId="13" xfId="0" applyNumberFormat="1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5" fontId="0" fillId="2" borderId="0" xfId="0" applyNumberFormat="1" applyFill="1"/>
    <xf numFmtId="169" fontId="0" fillId="2" borderId="0" xfId="0" applyNumberFormat="1" applyFill="1"/>
    <xf numFmtId="3" fontId="6" fillId="2" borderId="0" xfId="0" applyNumberFormat="1" applyFont="1" applyFill="1"/>
    <xf numFmtId="3" fontId="0" fillId="2" borderId="0" xfId="0" applyNumberFormat="1" applyFill="1"/>
    <xf numFmtId="164" fontId="0" fillId="2" borderId="0" xfId="2" applyNumberFormat="1" applyFont="1" applyFill="1"/>
    <xf numFmtId="0" fontId="0" fillId="2" borderId="0" xfId="0" applyFill="1" applyBorder="1" applyAlignment="1">
      <alignment wrapText="1"/>
    </xf>
    <xf numFmtId="0" fontId="10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3" fontId="0" fillId="2" borderId="5" xfId="2" applyNumberFormat="1" applyFont="1" applyFill="1" applyBorder="1" applyAlignment="1">
      <alignment horizontal="center"/>
    </xf>
    <xf numFmtId="1" fontId="0" fillId="3" borderId="9" xfId="2" applyNumberFormat="1" applyFont="1" applyFill="1" applyBorder="1" applyAlignment="1">
      <alignment horizontal="center"/>
    </xf>
    <xf numFmtId="1" fontId="0" fillId="2" borderId="7" xfId="2" applyNumberFormat="1" applyFont="1" applyFill="1" applyBorder="1" applyAlignment="1">
      <alignment horizontal="center"/>
    </xf>
    <xf numFmtId="1" fontId="0" fillId="2" borderId="8" xfId="2" applyNumberFormat="1" applyFont="1" applyFill="1" applyBorder="1" applyAlignment="1">
      <alignment horizontal="center"/>
    </xf>
    <xf numFmtId="1" fontId="0" fillId="3" borderId="6" xfId="2" applyNumberFormat="1" applyFont="1" applyFill="1" applyBorder="1" applyAlignment="1">
      <alignment horizontal="center"/>
    </xf>
    <xf numFmtId="1" fontId="0" fillId="2" borderId="4" xfId="2" applyNumberFormat="1" applyFont="1" applyFill="1" applyBorder="1" applyAlignment="1">
      <alignment horizontal="center"/>
    </xf>
    <xf numFmtId="1" fontId="0" fillId="2" borderId="5" xfId="2" applyNumberFormat="1" applyFont="1" applyFill="1" applyBorder="1" applyAlignment="1">
      <alignment horizontal="center"/>
    </xf>
    <xf numFmtId="3" fontId="0" fillId="2" borderId="8" xfId="2" applyNumberFormat="1" applyFont="1" applyFill="1" applyBorder="1" applyAlignment="1">
      <alignment horizontal="center"/>
    </xf>
    <xf numFmtId="3" fontId="0" fillId="2" borderId="11" xfId="2" applyNumberFormat="1" applyFont="1" applyFill="1" applyBorder="1" applyAlignment="1">
      <alignment horizontal="center"/>
    </xf>
    <xf numFmtId="1" fontId="0" fillId="3" borderId="12" xfId="2" applyNumberFormat="1" applyFont="1" applyFill="1" applyBorder="1" applyAlignment="1">
      <alignment horizontal="center"/>
    </xf>
    <xf numFmtId="1" fontId="0" fillId="2" borderId="10" xfId="2" applyNumberFormat="1" applyFont="1" applyFill="1" applyBorder="1" applyAlignment="1">
      <alignment horizontal="center"/>
    </xf>
    <xf numFmtId="1" fontId="0" fillId="2" borderId="11" xfId="2" applyNumberFormat="1" applyFont="1" applyFill="1" applyBorder="1" applyAlignment="1">
      <alignment horizontal="center"/>
    </xf>
    <xf numFmtId="3" fontId="0" fillId="2" borderId="2" xfId="2" applyNumberFormat="1" applyFont="1" applyFill="1" applyBorder="1" applyAlignment="1">
      <alignment horizontal="center"/>
    </xf>
    <xf numFmtId="1" fontId="0" fillId="3" borderId="3" xfId="2" applyNumberFormat="1" applyFont="1" applyFill="1" applyBorder="1" applyAlignment="1">
      <alignment horizontal="center"/>
    </xf>
    <xf numFmtId="1" fontId="0" fillId="2" borderId="1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1" fontId="4" fillId="3" borderId="3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" fontId="4" fillId="2" borderId="2" xfId="2" applyNumberFormat="1" applyFon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0" fontId="0" fillId="2" borderId="2" xfId="0" quotePrefix="1" applyFill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/>
    <xf numFmtId="167" fontId="0" fillId="2" borderId="0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/>
    <xf numFmtId="1" fontId="0" fillId="2" borderId="14" xfId="0" applyNumberFormat="1" applyFill="1" applyBorder="1" applyAlignment="1"/>
    <xf numFmtId="1" fontId="0" fillId="2" borderId="15" xfId="0" applyNumberFormat="1" applyFill="1" applyBorder="1" applyAlignment="1"/>
    <xf numFmtId="1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9" fillId="0" borderId="0" xfId="0" applyFont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</cellXfs>
  <cellStyles count="4">
    <cellStyle name="Milliers" xfId="1" builtinId="3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8980752405948"/>
          <c:y val="5.0925925925925923E-2"/>
          <c:w val="0.8279324146981627"/>
          <c:h val="0.77750729075532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1 &amp; 2'!$F$30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BAD85C4-DA2A-432D-B621-26B3A05630A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2D04F99-B545-456F-89AA-A9523ADB6B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2'!$F$31:$F$33</c15:sqref>
                  </c15:fullRef>
                </c:ext>
              </c:extLst>
              <c:f>'C1 - Fig 1 &amp; 2'!$F$31:$F$32</c:f>
              <c:numCache>
                <c:formatCode>_-* #\ ##0\ _€_-;\-* #\ ##0\ _€_-;_-* "-"??\ _€_-;_-@_-</c:formatCode>
                <c:ptCount val="2"/>
                <c:pt idx="0">
                  <c:v>1157234.5857059255</c:v>
                </c:pt>
                <c:pt idx="1">
                  <c:v>198325.37792649181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2'!$K$31:$K$32</c15:f>
                <c15:dlblRangeCache>
                  <c:ptCount val="2"/>
                  <c:pt idx="0">
                    <c:v>82%</c:v>
                  </c:pt>
                  <c:pt idx="1">
                    <c:v>65%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D82-4157-B318-3500DB28DEAB}"/>
            </c:ext>
          </c:extLst>
        </c:ser>
        <c:ser>
          <c:idx val="2"/>
          <c:order val="1"/>
          <c:tx>
            <c:strRef>
              <c:f>'C1 - Fig 1 &amp; 2'!$G$30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304A7EC-D518-4061-AEED-16F5DE951FC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5B4F803-B799-43F2-9CC3-8867A7BA77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2'!$G$31:$G$33</c15:sqref>
                  </c15:fullRef>
                </c:ext>
              </c:extLst>
              <c:f>'C1 - Fig 1 &amp; 2'!$G$31:$G$32</c:f>
              <c:numCache>
                <c:formatCode>_-* #\ ##0\ _€_-;\-* #\ ##0\ _€_-;_-* "-"??\ _€_-;_-@_-</c:formatCode>
                <c:ptCount val="2"/>
                <c:pt idx="0">
                  <c:v>99837.274487685514</c:v>
                </c:pt>
                <c:pt idx="1">
                  <c:v>7130.4679407892618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2'!$J$31:$J$32</c15:f>
                <c15:dlblRangeCache>
                  <c:ptCount val="2"/>
                  <c:pt idx="0">
                    <c:v>7%</c:v>
                  </c:pt>
                  <c:pt idx="1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D82-4157-B318-3500DB28DEAB}"/>
            </c:ext>
          </c:extLst>
        </c:ser>
        <c:ser>
          <c:idx val="0"/>
          <c:order val="2"/>
          <c:tx>
            <c:strRef>
              <c:f>'C1 - Fig 1 &amp; 2'!$E$30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BB63933-4E00-49D2-92C3-E8F9DDE91CC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D82-4157-B318-3500DB28DEAB}"/>
                </c:ext>
              </c:extLst>
            </c:dLbl>
            <c:dLbl>
              <c:idx val="1"/>
              <c:layout>
                <c:manualLayout>
                  <c:x val="0"/>
                  <c:y val="-1.8518518518518604E-2"/>
                </c:manualLayout>
              </c:layout>
              <c:tx>
                <c:rich>
                  <a:bodyPr/>
                  <a:lstStyle/>
                  <a:p>
                    <a:fld id="{FB25BF2B-2030-4DDD-96FC-FAEF6985572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2'!$E$31:$E$33</c15:sqref>
                  </c15:fullRef>
                </c:ext>
              </c:extLst>
              <c:f>'C1 - Fig 1 &amp; 2'!$E$31:$E$32</c:f>
              <c:numCache>
                <c:formatCode>_-* #\ ##0\ _€_-;\-* #\ ##0\ _€_-;_-* "-"??\ _€_-;_-@_-</c:formatCode>
                <c:ptCount val="2"/>
                <c:pt idx="0">
                  <c:v>154173.77571770042</c:v>
                </c:pt>
                <c:pt idx="1">
                  <c:v>98844.837508780009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2'!$L$31:$L$32</c15:f>
                <c15:dlblRangeCache>
                  <c:ptCount val="2"/>
                  <c:pt idx="0">
                    <c:v>11%</c:v>
                  </c:pt>
                  <c:pt idx="1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D82-4157-B318-3500DB28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5968"/>
        <c:axId val="722268144"/>
      </c:barChart>
      <c:catAx>
        <c:axId val="7222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8144"/>
        <c:crosses val="autoZero"/>
        <c:auto val="1"/>
        <c:lblAlgn val="ctr"/>
        <c:lblOffset val="100"/>
        <c:noMultiLvlLbl val="0"/>
      </c:catAx>
      <c:valAx>
        <c:axId val="72226814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333333333333337"/>
          <c:y val="0.13020778652668419"/>
          <c:w val="0.38055555555555554"/>
          <c:h val="0.37266888283052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7039669966364"/>
          <c:y val="0.119794729824721"/>
          <c:w val="0.74442323015047496"/>
          <c:h val="0.8169806048278349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4'!$T$5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57F3EF9-465D-4209-B7BB-A1B1D723F1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35-44C8-8A38-A7BE8AA71D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C68F161-B2BD-4E34-BC79-CDEE9688B3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35-44C8-8A38-A7BE8AA71D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FE9D92C-1344-4C5E-ADF8-30D4326487B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35-44C8-8A38-A7BE8AA71D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31A7616-06CC-486D-93FA-0CE8969485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35-44C8-8A38-A7BE8AA71D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721132-0495-4258-86E4-3870DFABCC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35-44C8-8A38-A7BE8AA71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4'!$U$3:$Z$3</c15:sqref>
                  </c15:fullRef>
                </c:ext>
              </c:extLst>
              <c:f>'C1 - Fig 3 &amp; 4'!$U$3:$Y$3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4'!$U$5:$Z$5</c15:sqref>
                  </c15:fullRef>
                </c:ext>
              </c:extLst>
              <c:f>'C1 - Fig 3 &amp; 4'!$U$5:$Y$5</c:f>
              <c:numCache>
                <c:formatCode>_-* #\ ##0\ _€_-;\-* #\ ##0\ _€_-;_-* "-"??\ _€_-;_-@_-</c:formatCode>
                <c:ptCount val="5"/>
                <c:pt idx="0">
                  <c:v>1160893.8061128512</c:v>
                </c:pt>
                <c:pt idx="1">
                  <c:v>1175007.3390429898</c:v>
                </c:pt>
                <c:pt idx="2" formatCode="General">
                  <c:v>1175007.3390429898</c:v>
                </c:pt>
                <c:pt idx="3">
                  <c:v>1166106.0452691694</c:v>
                </c:pt>
                <c:pt idx="4">
                  <c:v>1157234.5857059255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4'!$L$5:$Q$5</c15:f>
                <c15:dlblRangeCache>
                  <c:ptCount val="5"/>
                  <c:pt idx="0">
                    <c:v>80%</c:v>
                  </c:pt>
                  <c:pt idx="1">
                    <c:v>81%</c:v>
                  </c:pt>
                  <c:pt idx="2">
                    <c:v>81%</c:v>
                  </c:pt>
                  <c:pt idx="3">
                    <c:v>81%</c:v>
                  </c:pt>
                  <c:pt idx="4">
                    <c:v>82%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A35-44C8-8A38-A7BE8AA71D18}"/>
            </c:ext>
          </c:extLst>
        </c:ser>
        <c:ser>
          <c:idx val="2"/>
          <c:order val="1"/>
          <c:tx>
            <c:strRef>
              <c:f>'C1 - Fig 3 &amp; 4'!$T$6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3D26A1-C17A-4A2A-AD89-761966A8745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A35-44C8-8A38-A7BE8AA71D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C18E73-3042-4CED-98EB-50A0BA1C11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35-44C8-8A38-A7BE8AA71D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34DC21-1E2D-4656-9B31-66CAB9AA21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35-44C8-8A38-A7BE8AA71D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2A1F7B-779E-4F62-BA37-0C945AF70F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35-44C8-8A38-A7BE8AA71D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7A8ED91-8312-44F3-AA6C-15F2B41DF5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35-44C8-8A38-A7BE8AA71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4'!$U$3:$Z$3</c15:sqref>
                  </c15:fullRef>
                </c:ext>
              </c:extLst>
              <c:f>'C1 - Fig 3 &amp; 4'!$U$3:$Y$3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4'!$U$6:$Z$6</c15:sqref>
                  </c15:fullRef>
                </c:ext>
              </c:extLst>
              <c:f>'C1 - Fig 3 &amp; 4'!$U$6:$Y$6</c:f>
              <c:numCache>
                <c:formatCode>_-* #\ ##0\ _€_-;\-* #\ ##0\ _€_-;_-* "-"??\ _€_-;_-@_-</c:formatCode>
                <c:ptCount val="5"/>
                <c:pt idx="0">
                  <c:v>119486.96573496956</c:v>
                </c:pt>
                <c:pt idx="1">
                  <c:v>120729.53448189095</c:v>
                </c:pt>
                <c:pt idx="2" formatCode="General">
                  <c:v>120729.53448189095</c:v>
                </c:pt>
                <c:pt idx="3">
                  <c:v>113683.45805040631</c:v>
                </c:pt>
                <c:pt idx="4">
                  <c:v>99837.274487685514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4'!$L$6:$Q$6</c15:f>
                <c15:dlblRangeCache>
                  <c:ptCount val="5"/>
                  <c:pt idx="0">
                    <c:v>8%</c:v>
                  </c:pt>
                  <c:pt idx="1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A35-44C8-8A38-A7BE8AA71D18}"/>
            </c:ext>
          </c:extLst>
        </c:ser>
        <c:ser>
          <c:idx val="0"/>
          <c:order val="2"/>
          <c:tx>
            <c:strRef>
              <c:f>'C1 - Fig 3 &amp; 4'!$T$4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7C14577-D411-417F-83E6-A1EC91CA31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A35-44C8-8A38-A7BE8AA71D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E66058-99E4-451E-8E9B-751F238D40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A35-44C8-8A38-A7BE8AA71D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E269638-54D1-4CAB-9946-E8F098A88C0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A35-44C8-8A38-A7BE8AA71D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F3554A3-82AF-4AB4-BD0C-42D9399E91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A35-44C8-8A38-A7BE8AA71D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2B14D1F-6FAB-47D1-B2A3-8B22285244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A35-44C8-8A38-A7BE8AA71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4'!$U$3:$Z$3</c15:sqref>
                  </c15:fullRef>
                </c:ext>
              </c:extLst>
              <c:f>'C1 - Fig 3 &amp; 4'!$U$3:$Y$3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4'!$U$4:$Z$4</c15:sqref>
                  </c15:fullRef>
                </c:ext>
              </c:extLst>
              <c:f>'C1 - Fig 3 &amp; 4'!$U$4:$Y$4</c:f>
              <c:numCache>
                <c:formatCode>_-* #\ ##0\ _€_-;\-* #\ ##0\ _€_-;_-* "-"??\ _€_-;_-@_-</c:formatCode>
                <c:ptCount val="5"/>
                <c:pt idx="0">
                  <c:v>167171.65672062716</c:v>
                </c:pt>
                <c:pt idx="1">
                  <c:v>167144.29292380845</c:v>
                </c:pt>
                <c:pt idx="2" formatCode="General">
                  <c:v>167144.29292380845</c:v>
                </c:pt>
                <c:pt idx="3">
                  <c:v>163595.84668042432</c:v>
                </c:pt>
                <c:pt idx="4">
                  <c:v>154173.77571770042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4'!$L$4:$Q$4</c15:f>
                <c15:dlblRangeCache>
                  <c:ptCount val="5"/>
                  <c:pt idx="0">
                    <c:v>12%</c:v>
                  </c:pt>
                  <c:pt idx="1">
                    <c:v>12%</c:v>
                  </c:pt>
                  <c:pt idx="2">
                    <c:v>12%</c:v>
                  </c:pt>
                  <c:pt idx="3">
                    <c:v>11%</c:v>
                  </c:pt>
                  <c:pt idx="4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A35-44C8-8A38-A7BE8AA7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6512"/>
        <c:axId val="986015104"/>
      </c:barChart>
      <c:catAx>
        <c:axId val="7222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6015104"/>
        <c:crosses val="autoZero"/>
        <c:auto val="1"/>
        <c:lblAlgn val="ctr"/>
        <c:lblOffset val="100"/>
        <c:noMultiLvlLbl val="0"/>
      </c:catAx>
      <c:valAx>
        <c:axId val="98601510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406910865064819E-2"/>
          <c:y val="3.9119189850105297E-2"/>
          <c:w val="0.87735593538259915"/>
          <c:h val="4.645494118194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19088476045"/>
          <c:y val="0.13327040883944014"/>
          <c:w val="0.86806481230998389"/>
          <c:h val="0.77953836751190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4'!$T$27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B2E0B0D-9871-4C82-BA89-CDAD0DCEA76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3D-41CE-8BB9-EA0A09CE5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BD7B283-70D2-4DE9-B5AA-6F3E8FCC2E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3D-41CE-8BB9-EA0A09CE5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89AE3FC-8E97-4B72-9BCA-4DFCCCE434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3D-41CE-8BB9-EA0A09CE5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CCD69EB-D7CD-41F2-9186-C615F719F5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3D-41CE-8BB9-EA0A09CE5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9FE9EF3-2347-4C9E-9CBE-913D8D2123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3D-41CE-8BB9-EA0A09CE5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4'!$U$25:$Z$25</c15:sqref>
                  </c15:fullRef>
                </c:ext>
              </c:extLst>
              <c:f>'C1 - Fig 3 &amp; 4'!$U$25:$Y$25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4'!$U$27:$Z$27</c15:sqref>
                  </c15:fullRef>
                </c:ext>
              </c:extLst>
              <c:f>'C1 - Fig 3 &amp; 4'!$U$27:$Y$27</c:f>
              <c:numCache>
                <c:formatCode>0</c:formatCode>
                <c:ptCount val="5"/>
                <c:pt idx="0">
                  <c:v>135287.45075727615</c:v>
                </c:pt>
                <c:pt idx="1">
                  <c:v>136603.23608480731</c:v>
                </c:pt>
                <c:pt idx="2">
                  <c:v>147302.91579984926</c:v>
                </c:pt>
                <c:pt idx="3">
                  <c:v>169805.45301186416</c:v>
                </c:pt>
                <c:pt idx="4">
                  <c:v>198325.37792649181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4'!$L$27:$Q$27</c15:f>
                <c15:dlblRangeCache>
                  <c:ptCount val="5"/>
                  <c:pt idx="0">
                    <c:v>56%</c:v>
                  </c:pt>
                  <c:pt idx="1">
                    <c:v>54%</c:v>
                  </c:pt>
                  <c:pt idx="2">
                    <c:v>57%</c:v>
                  </c:pt>
                  <c:pt idx="3">
                    <c:v>62%</c:v>
                  </c:pt>
                  <c:pt idx="4">
                    <c:v>65%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43D-41CE-8BB9-EA0A09CE53AD}"/>
            </c:ext>
          </c:extLst>
        </c:ser>
        <c:ser>
          <c:idx val="2"/>
          <c:order val="1"/>
          <c:tx>
            <c:strRef>
              <c:f>'C1 - Fig 3 &amp; 4'!$T$28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3E8374-CA2A-4A3D-BD63-A5A736A73E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43D-41CE-8BB9-EA0A09CE5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50B480-7607-4B25-8689-B357479ED9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3D-41CE-8BB9-EA0A09CE5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404CCB5-B676-4334-8252-5A59BC08EDD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3D-41CE-8BB9-EA0A09CE5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A4F23AF-C71A-4BE6-B5BB-C56D2B97EF8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3D-41CE-8BB9-EA0A09CE5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8F91796-80CB-4DD6-B828-F6176FD6EB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3D-41CE-8BB9-EA0A09CE5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4'!$U$25:$Z$25</c15:sqref>
                  </c15:fullRef>
                </c:ext>
              </c:extLst>
              <c:f>'C1 - Fig 3 &amp; 4'!$U$25:$Y$25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4'!$U$28:$Z$28</c15:sqref>
                  </c15:fullRef>
                </c:ext>
              </c:extLst>
              <c:f>'C1 - Fig 3 &amp; 4'!$U$28:$Y$28</c:f>
              <c:numCache>
                <c:formatCode>0</c:formatCode>
                <c:ptCount val="5"/>
                <c:pt idx="0">
                  <c:v>8882.2698101594706</c:v>
                </c:pt>
                <c:pt idx="1">
                  <c:v>8114.4131882822403</c:v>
                </c:pt>
                <c:pt idx="2">
                  <c:v>5893.8855628815036</c:v>
                </c:pt>
                <c:pt idx="3">
                  <c:v>6125.7857183288725</c:v>
                </c:pt>
                <c:pt idx="4">
                  <c:v>7130.4679407892618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4'!$L$28:$Q$28</c15:f>
                <c15:dlblRangeCache>
                  <c:ptCount val="5"/>
                  <c:pt idx="0">
                    <c:v>4%</c:v>
                  </c:pt>
                  <c:pt idx="1">
                    <c:v>3%</c:v>
                  </c:pt>
                  <c:pt idx="2">
                    <c:v>2%</c:v>
                  </c:pt>
                  <c:pt idx="3">
                    <c:v>2%</c:v>
                  </c:pt>
                  <c:pt idx="4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43D-41CE-8BB9-EA0A09CE53AD}"/>
            </c:ext>
          </c:extLst>
        </c:ser>
        <c:ser>
          <c:idx val="0"/>
          <c:order val="2"/>
          <c:tx>
            <c:strRef>
              <c:f>'C1 - Fig 3 &amp; 4'!$T$26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C20947-5A5A-4A5B-BFC0-FDD1A35F6D5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43D-41CE-8BB9-EA0A09CE53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0F1A36F-1AC6-487A-A0A7-FE844A4004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3D-41CE-8BB9-EA0A09CE53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BDFFA86-9EE6-43BB-AF62-9BE1995D6E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3D-41CE-8BB9-EA0A09CE53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60DBC9A-BD9F-4246-B6D1-090AF539FC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3D-41CE-8BB9-EA0A09CE53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4D7445-CDFF-435B-85F2-3F2A58FCEC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3D-41CE-8BB9-EA0A09CE5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'C1 - Fig 3 &amp; 4'!$U$25:$Z$25</c15:sqref>
                  </c15:fullRef>
                </c:ext>
              </c:extLst>
              <c:f>'C1 - Fig 3 &amp; 4'!$U$25:$Y$25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3 &amp; 4'!$U$26:$Z$26</c15:sqref>
                  </c15:fullRef>
                </c:ext>
              </c:extLst>
              <c:f>'C1 - Fig 3 &amp; 4'!$U$26:$Y$26</c:f>
              <c:numCache>
                <c:formatCode>0</c:formatCode>
                <c:ptCount val="5"/>
                <c:pt idx="0">
                  <c:v>99533.837106041043</c:v>
                </c:pt>
                <c:pt idx="1">
                  <c:v>108000.78652076355</c:v>
                </c:pt>
                <c:pt idx="2">
                  <c:v>103262.52118940048</c:v>
                </c:pt>
                <c:pt idx="3">
                  <c:v>99125.851269806997</c:v>
                </c:pt>
                <c:pt idx="4">
                  <c:v>98844.837508780009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4'!$L$26:$Q$26</c15:f>
                <c15:dlblRangeCache>
                  <c:ptCount val="5"/>
                  <c:pt idx="0">
                    <c:v>41%</c:v>
                  </c:pt>
                  <c:pt idx="1">
                    <c:v>43%</c:v>
                  </c:pt>
                  <c:pt idx="2">
                    <c:v>40%</c:v>
                  </c:pt>
                  <c:pt idx="3">
                    <c:v>36%</c:v>
                  </c:pt>
                  <c:pt idx="4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B43D-41CE-8BB9-EA0A09CE5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781984"/>
        <c:axId val="1218784704"/>
      </c:barChart>
      <c:catAx>
        <c:axId val="121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4704"/>
        <c:crosses val="autoZero"/>
        <c:auto val="1"/>
        <c:lblAlgn val="ctr"/>
        <c:lblOffset val="100"/>
        <c:noMultiLvlLbl val="0"/>
      </c:catAx>
      <c:valAx>
        <c:axId val="1218784704"/>
        <c:scaling>
          <c:orientation val="minMax"/>
          <c:max val="3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4541877459247E-3"/>
          <c:y val="8.2552966615386775E-2"/>
          <c:w val="0.95053400786958964"/>
          <c:h val="0.694601790557400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'C2 - Fig 1'!$D$21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1'!$D$22:$D$24</c:f>
              <c:numCache>
                <c:formatCode>0</c:formatCode>
                <c:ptCount val="3"/>
                <c:pt idx="0">
                  <c:v>14.723216683279899</c:v>
                </c:pt>
                <c:pt idx="1">
                  <c:v>65.814377171236188</c:v>
                </c:pt>
                <c:pt idx="2">
                  <c:v>19.522087432492746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B-4E0C-905E-E42283F63968}"/>
            </c:ext>
          </c:extLst>
        </c:ser>
        <c:ser>
          <c:idx val="2"/>
          <c:order val="2"/>
          <c:tx>
            <c:strRef>
              <c:f>'C2 - Fig 1'!$E$21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1'!$E$22:$E$24</c:f>
              <c:numCache>
                <c:formatCode>0</c:formatCode>
                <c:ptCount val="3"/>
                <c:pt idx="0">
                  <c:v>14.82953627561842</c:v>
                </c:pt>
                <c:pt idx="1">
                  <c:v>64.873670834443587</c:v>
                </c:pt>
                <c:pt idx="2">
                  <c:v>20.347309180444778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B-4E0C-905E-E42283F63968}"/>
            </c:ext>
          </c:extLst>
        </c:ser>
        <c:ser>
          <c:idx val="3"/>
          <c:order val="3"/>
          <c:tx>
            <c:strRef>
              <c:f>'C2 - Fig 1'!$F$21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1'!$F$22:$F$24</c:f>
              <c:numCache>
                <c:formatCode>0</c:formatCode>
                <c:ptCount val="3"/>
                <c:pt idx="0">
                  <c:v>12.433857441381386</c:v>
                </c:pt>
                <c:pt idx="1">
                  <c:v>65.574809302475828</c:v>
                </c:pt>
                <c:pt idx="2">
                  <c:v>21.993672488851679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B-4E0C-905E-E42283F63968}"/>
            </c:ext>
          </c:extLst>
        </c:ser>
        <c:ser>
          <c:idx val="5"/>
          <c:order val="4"/>
          <c:tx>
            <c:strRef>
              <c:f>'C2 - Fig 1'!$G$21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1'!$G$22:$G$24</c:f>
              <c:numCache>
                <c:formatCode>0</c:formatCode>
                <c:ptCount val="3"/>
                <c:pt idx="0">
                  <c:v>11.939845841096471</c:v>
                </c:pt>
                <c:pt idx="1">
                  <c:v>66.330607855872657</c:v>
                </c:pt>
                <c:pt idx="2">
                  <c:v>21.72954630303088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BB-4E0C-905E-E42283F63968}"/>
            </c:ext>
          </c:extLst>
        </c:ser>
        <c:ser>
          <c:idx val="6"/>
          <c:order val="5"/>
          <c:tx>
            <c:strRef>
              <c:f>'C2 - Fig 1'!$H$21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1'!$H$22:$H$24</c:f>
              <c:numCache>
                <c:formatCode>0</c:formatCode>
                <c:ptCount val="3"/>
                <c:pt idx="0">
                  <c:v>11.845419780315922</c:v>
                </c:pt>
                <c:pt idx="1">
                  <c:v>66.570889432793265</c:v>
                </c:pt>
                <c:pt idx="2">
                  <c:v>21.583690786890809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BB-4E0C-905E-E42283F63968}"/>
            </c:ext>
          </c:extLst>
        </c:ser>
        <c:ser>
          <c:idx val="4"/>
          <c:order val="6"/>
          <c:tx>
            <c:strRef>
              <c:f>'C2 - Fig 1'!$I$21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1'!$I$22:$I$24</c:f>
            </c:numRef>
          </c:val>
          <c:extLst>
            <c:ext xmlns:c16="http://schemas.microsoft.com/office/drawing/2014/chart" uri="{C3380CC4-5D6E-409C-BE32-E72D297353CC}">
              <c16:uniqueId val="{00000005-83BB-4E0C-905E-E42283F6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541743408"/>
        <c:axId val="-54173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'C2 - Fig 1'!$C$21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'C2 - Fig 1'!$B$22:$B$24</c15:sqref>
                        </c15:formulaRef>
                      </c:ext>
                    </c:extLst>
                    <c:strCache>
                      <c:ptCount val="3"/>
                      <c:pt idx="0">
                        <c:v>moins de 80 %</c:v>
                      </c:pt>
                      <c:pt idx="1">
                        <c:v>80 à moins de 90%</c:v>
                      </c:pt>
                      <c:pt idx="2">
                        <c:v>90% et plus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'C2 - Fig 1'!$C$22:$C$24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15.903739687802528</c:v>
                      </c:pt>
                      <c:pt idx="1">
                        <c:v>65.489309139505224</c:v>
                      </c:pt>
                      <c:pt idx="2">
                        <c:v>18.690626670931525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3BB-4E0C-905E-E42283F63968}"/>
                  </c:ext>
                </c:extLst>
              </c15:ser>
            </c15:filteredBarSeries>
          </c:ext>
        </c:extLst>
      </c:barChart>
      <c:catAx>
        <c:axId val="-5417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-541739600"/>
        <c:crosses val="autoZero"/>
        <c:auto val="1"/>
        <c:lblAlgn val="ctr"/>
        <c:lblOffset val="100"/>
        <c:noMultiLvlLbl val="0"/>
      </c:catAx>
      <c:valAx>
        <c:axId val="-54173960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-54174340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2'!$E$20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2'!$E$21:$E$23</c:f>
              <c:numCache>
                <c:formatCode>0.0</c:formatCode>
                <c:ptCount val="3"/>
                <c:pt idx="0">
                  <c:v>45.072469242873325</c:v>
                </c:pt>
                <c:pt idx="1">
                  <c:v>3.5133927578626314</c:v>
                </c:pt>
                <c:pt idx="2">
                  <c:v>48.585862000735951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769-8FDB-F32D8E09B324}"/>
            </c:ext>
          </c:extLst>
        </c:ser>
        <c:ser>
          <c:idx val="1"/>
          <c:order val="1"/>
          <c:tx>
            <c:strRef>
              <c:f>'C3 - Fig 1 &amp; 2'!$C$20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2'!$C$21:$C$23</c:f>
              <c:numCache>
                <c:formatCode>0.0</c:formatCode>
                <c:ptCount val="3"/>
                <c:pt idx="0">
                  <c:v>47.569137723324921</c:v>
                </c:pt>
                <c:pt idx="1">
                  <c:v>3.5286217374919437</c:v>
                </c:pt>
                <c:pt idx="2">
                  <c:v>51.097759460816874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9-4769-8FDB-F32D8E09B324}"/>
            </c:ext>
          </c:extLst>
        </c:ser>
        <c:ser>
          <c:idx val="2"/>
          <c:order val="2"/>
          <c:tx>
            <c:strRef>
              <c:f>'C3 - Fig 1 &amp; 2'!$D$20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2'!$D$21:$D$23</c:f>
              <c:numCache>
                <c:formatCode>0.0</c:formatCode>
                <c:ptCount val="3"/>
                <c:pt idx="0">
                  <c:v>31.956112662615215</c:v>
                </c:pt>
                <c:pt idx="1">
                  <c:v>3.4333866502293251</c:v>
                </c:pt>
                <c:pt idx="2">
                  <c:v>35.389499312844542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9-4769-8FDB-F32D8E09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632"/>
        <c:axId val="-1914278544"/>
      </c:barChart>
      <c:catAx>
        <c:axId val="-1914279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78544"/>
        <c:crosses val="autoZero"/>
        <c:auto val="1"/>
        <c:lblAlgn val="ctr"/>
        <c:lblOffset val="100"/>
        <c:noMultiLvlLbl val="0"/>
      </c:catAx>
      <c:valAx>
        <c:axId val="-19142785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2'!$J$20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2'!$J$21</c:f>
              <c:numCache>
                <c:formatCode>0.0</c:formatCode>
                <c:ptCount val="1"/>
                <c:pt idx="0">
                  <c:v>18.144766774110476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6-433D-B5C9-56FC066C028A}"/>
            </c:ext>
          </c:extLst>
        </c:ser>
        <c:ser>
          <c:idx val="1"/>
          <c:order val="1"/>
          <c:tx>
            <c:strRef>
              <c:f>'C3 - Fig 1 &amp; 2'!$H$20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2'!$H$21</c:f>
              <c:numCache>
                <c:formatCode>0.0</c:formatCode>
                <c:ptCount val="1"/>
                <c:pt idx="0">
                  <c:v>10.459085362034696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6-433D-B5C9-56FC066C028A}"/>
            </c:ext>
          </c:extLst>
        </c:ser>
        <c:ser>
          <c:idx val="2"/>
          <c:order val="2"/>
          <c:tx>
            <c:strRef>
              <c:f>'C3 - Fig 1 &amp; 2'!$I$20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2'!$I$21</c:f>
              <c:numCache>
                <c:formatCode>0.0</c:formatCode>
                <c:ptCount val="1"/>
                <c:pt idx="0">
                  <c:v>28.278780644791716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6-433D-B5C9-56FC066C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088"/>
        <c:axId val="-1914281264"/>
      </c:barChart>
      <c:catAx>
        <c:axId val="-19142790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1264"/>
        <c:crosses val="autoZero"/>
        <c:auto val="1"/>
        <c:lblAlgn val="ctr"/>
        <c:lblOffset val="100"/>
        <c:noMultiLvlLbl val="0"/>
      </c:catAx>
      <c:valAx>
        <c:axId val="-19142812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3148708671098"/>
          <c:y val="3.9033249511036601E-2"/>
          <c:w val="0.68497512437810948"/>
          <c:h val="0.92193350097792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'C3 - Fig 3'!$C$26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3'!$C$27:$C$35</c:f>
              <c:numCache>
                <c:formatCode>#\ ##0.0</c:formatCode>
                <c:ptCount val="9"/>
                <c:pt idx="0">
                  <c:v>12.168815795882491</c:v>
                </c:pt>
                <c:pt idx="1">
                  <c:v>24.788005323772317</c:v>
                </c:pt>
                <c:pt idx="2">
                  <c:v>15.646885348839305</c:v>
                </c:pt>
                <c:pt idx="3">
                  <c:v>10.424772057514573</c:v>
                </c:pt>
                <c:pt idx="4">
                  <c:v>8.437303262059519</c:v>
                </c:pt>
                <c:pt idx="5">
                  <c:v>31.200662351385631</c:v>
                </c:pt>
                <c:pt idx="6">
                  <c:v>130.71863808457843</c:v>
                </c:pt>
                <c:pt idx="7">
                  <c:v>13.632767098928719</c:v>
                </c:pt>
                <c:pt idx="8">
                  <c:v>34.877911519754349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4-475E-8B5C-0FC620C1BB3C}"/>
            </c:ext>
          </c:extLst>
        </c:ser>
        <c:ser>
          <c:idx val="1"/>
          <c:order val="1"/>
          <c:tx>
            <c:strRef>
              <c:f>'C3 - Fig 3'!$D$26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3'!$D$27:$D$35</c:f>
              <c:numCache>
                <c:formatCode>#\ ##0.0</c:formatCode>
                <c:ptCount val="9"/>
                <c:pt idx="0">
                  <c:v>12.211501355626567</c:v>
                </c:pt>
                <c:pt idx="1">
                  <c:v>18.880124191025018</c:v>
                </c:pt>
                <c:pt idx="2">
                  <c:v>14.133623990859547</c:v>
                </c:pt>
                <c:pt idx="3">
                  <c:v>10.05228725464241</c:v>
                </c:pt>
                <c:pt idx="4">
                  <c:v>8.2632633209413022</c:v>
                </c:pt>
                <c:pt idx="5">
                  <c:v>31.180616931061206</c:v>
                </c:pt>
                <c:pt idx="6">
                  <c:v>111.7246438263644</c:v>
                </c:pt>
                <c:pt idx="7">
                  <c:v>8.7752908988721838</c:v>
                </c:pt>
                <c:pt idx="8">
                  <c:v>35.462726357616617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4-475E-8B5C-0FC620C1BB3C}"/>
            </c:ext>
          </c:extLst>
        </c:ser>
        <c:ser>
          <c:idx val="2"/>
          <c:order val="2"/>
          <c:tx>
            <c:strRef>
              <c:f>'C3 - Fig 3'!$E$26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3'!$E$27:$E$35</c:f>
              <c:numCache>
                <c:formatCode>#\ ##0.0</c:formatCode>
                <c:ptCount val="9"/>
                <c:pt idx="0">
                  <c:v>11.944168142860923</c:v>
                </c:pt>
                <c:pt idx="1">
                  <c:v>29.014374820676377</c:v>
                </c:pt>
                <c:pt idx="2">
                  <c:v>16.266212996150511</c:v>
                </c:pt>
                <c:pt idx="3">
                  <c:v>11.05331028742555</c:v>
                </c:pt>
                <c:pt idx="4">
                  <c:v>12.007887906082045</c:v>
                </c:pt>
                <c:pt idx="5">
                  <c:v>31.711169377073084</c:v>
                </c:pt>
                <c:pt idx="6">
                  <c:v>135.73724176925887</c:v>
                </c:pt>
                <c:pt idx="7">
                  <c:v>13.926709838904486</c:v>
                </c:pt>
                <c:pt idx="8">
                  <c:v>33.244713708492974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4-475E-8B5C-0FC620C1B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85072"/>
        <c:axId val="-1914284528"/>
      </c:barChart>
      <c:catAx>
        <c:axId val="-1914285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4528"/>
        <c:crosses val="autoZero"/>
        <c:auto val="1"/>
        <c:lblAlgn val="ctr"/>
        <c:lblOffset val="100"/>
        <c:noMultiLvlLbl val="0"/>
      </c:catAx>
      <c:valAx>
        <c:axId val="-1914284528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one"/>
        <c:crossAx val="-1914285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06408516856279"/>
          <c:y val="0.51730092204526401"/>
          <c:w val="0.16650175694951813"/>
          <c:h val="0.192500419111483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4172258241847"/>
          <c:y val="5.1643192488262914E-2"/>
          <c:w val="0.7332274491329609"/>
          <c:h val="0.896713615023474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6980056980067428E-4"/>
                  <c:y val="1.401944475250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4-4890-A531-4B7C97EC617F}"/>
                </c:ext>
              </c:extLst>
            </c:dLbl>
            <c:dLbl>
              <c:idx val="1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4-4890-A531-4B7C97EC617F}"/>
                </c:ext>
              </c:extLst>
            </c:dLbl>
            <c:dLbl>
              <c:idx val="3"/>
              <c:layout>
                <c:manualLayout>
                  <c:x val="1.6666229221347303E-2"/>
                  <c:y val="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4-4890-A531-4B7C97EC617F}"/>
                </c:ext>
              </c:extLst>
            </c:dLbl>
            <c:dLbl>
              <c:idx val="4"/>
              <c:layout>
                <c:manualLayout>
                  <c:x val="-1.7201920272786414E-2"/>
                  <c:y val="1.871428043325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B4-4890-A531-4B7C97EC617F}"/>
                </c:ext>
              </c:extLst>
            </c:dLbl>
            <c:dLbl>
              <c:idx val="5"/>
              <c:layout>
                <c:manualLayout>
                  <c:x val="-8.5609170648541771E-3"/>
                  <c:y val="9.2591771099035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B4-4890-A531-4B7C97EC617F}"/>
                </c:ext>
              </c:extLst>
            </c:dLbl>
            <c:dLbl>
              <c:idx val="7"/>
              <c:layout>
                <c:manualLayout>
                  <c:x val="-1.1726226529376136E-2"/>
                  <c:y val="2.8038519832908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2'!$K$4:$K$11</c:f>
              <c:numCache>
                <c:formatCode>_-* #\ ##0\ _€_-;\-* #\ ##0\ _€_-;_-* "-"??\ _€_-;_-@_-</c:formatCode>
                <c:ptCount val="8"/>
                <c:pt idx="0">
                  <c:v>36.7842019294294</c:v>
                </c:pt>
                <c:pt idx="1">
                  <c:v>39.839941965897474</c:v>
                </c:pt>
                <c:pt idx="3">
                  <c:v>32.302017687062168</c:v>
                </c:pt>
                <c:pt idx="4">
                  <c:v>50.095976627461781</c:v>
                </c:pt>
                <c:pt idx="5">
                  <c:v>61.515207155765651</c:v>
                </c:pt>
                <c:pt idx="7">
                  <c:v>37.999439520513256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B4-4890-A531-4B7C97EC617F}"/>
            </c:ext>
          </c:extLst>
        </c:ser>
        <c:ser>
          <c:idx val="1"/>
          <c:order val="1"/>
          <c:tx>
            <c:strRef>
              <c:f>'C4 - Fig 1 &amp; 2'!$L$3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094017094017096E-2"/>
                  <c:y val="-1.72141986361960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B4-4890-A531-4B7C97EC617F}"/>
                </c:ext>
              </c:extLst>
            </c:dLbl>
            <c:dLbl>
              <c:idx val="7"/>
              <c:layout>
                <c:manualLayout>
                  <c:x val="-8.2135523613963042E-3"/>
                  <c:y val="9.3896713615023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2'!$L$4:$L$11</c:f>
              <c:numCache>
                <c:formatCode>_-* #\ ##0\ _€_-;\-* #\ ##0\ _€_-;_-* "-"??\ _€_-;_-@_-</c:formatCode>
                <c:ptCount val="8"/>
                <c:pt idx="0">
                  <c:v>37.159936449200458</c:v>
                </c:pt>
                <c:pt idx="1">
                  <c:v>40.327643648561931</c:v>
                </c:pt>
                <c:pt idx="3">
                  <c:v>33.367020699920609</c:v>
                </c:pt>
                <c:pt idx="4">
                  <c:v>48.442947409377091</c:v>
                </c:pt>
                <c:pt idx="5">
                  <c:v>57.014786828565768</c:v>
                </c:pt>
                <c:pt idx="7">
                  <c:v>38.398592453218356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B4-4890-A531-4B7C97EC617F}"/>
            </c:ext>
          </c:extLst>
        </c:ser>
        <c:ser>
          <c:idx val="3"/>
          <c:order val="2"/>
          <c:tx>
            <c:strRef>
              <c:f>'C4 - Fig 1 &amp; 2'!$M$3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-5.6980056980058024E-3"/>
                  <c:y val="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B4-4890-A531-4B7C97EC617F}"/>
                </c:ext>
              </c:extLst>
            </c:dLbl>
            <c:dLbl>
              <c:idx val="7"/>
              <c:layout>
                <c:manualLayout>
                  <c:x val="-1.0446223104016404E-16"/>
                  <c:y val="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'C4 - Fig 1 &amp; 2'!$M$4:$M$11</c:f>
              <c:numCache>
                <c:formatCode>0</c:formatCode>
                <c:ptCount val="8"/>
                <c:pt idx="0">
                  <c:v>41.674405118489119</c:v>
                </c:pt>
                <c:pt idx="1">
                  <c:v>44.58463906987793</c:v>
                </c:pt>
                <c:pt idx="3">
                  <c:v>37.62874503226346</c:v>
                </c:pt>
                <c:pt idx="4">
                  <c:v>53.032116112018265</c:v>
                </c:pt>
                <c:pt idx="5">
                  <c:v>62.724861562711531</c:v>
                </c:pt>
                <c:pt idx="7">
                  <c:v>42.842293526945291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B4-4890-A531-4B7C97EC617F}"/>
            </c:ext>
          </c:extLst>
        </c:ser>
        <c:ser>
          <c:idx val="2"/>
          <c:order val="3"/>
          <c:tx>
            <c:strRef>
              <c:f>'C4 - Fig 1 &amp; 2'!$N$3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-1.6427104722792608E-2"/>
                  <c:y val="-1.408450704225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B4-4890-A531-4B7C97EC617F}"/>
                </c:ext>
              </c:extLst>
            </c:dLbl>
            <c:dLbl>
              <c:idx val="1"/>
              <c:layout>
                <c:manualLayout>
                  <c:x val="-1.0951403148528405E-2"/>
                  <c:y val="-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B4-4890-A531-4B7C97EC617F}"/>
                </c:ext>
              </c:extLst>
            </c:dLbl>
            <c:dLbl>
              <c:idx val="3"/>
              <c:layout>
                <c:manualLayout>
                  <c:x val="-1.6427104722792608E-2"/>
                  <c:y val="-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B4-4890-A531-4B7C97EC617F}"/>
                </c:ext>
              </c:extLst>
            </c:dLbl>
            <c:dLbl>
              <c:idx val="4"/>
              <c:layout>
                <c:manualLayout>
                  <c:x val="-8.5470085470085479E-3"/>
                  <c:y val="-1.408450704225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B4-4890-A531-4B7C97EC617F}"/>
                </c:ext>
              </c:extLst>
            </c:dLbl>
            <c:dLbl>
              <c:idx val="5"/>
              <c:layout>
                <c:manualLayout>
                  <c:x val="-8.547008547008652E-3"/>
                  <c:y val="-9.3896713615023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B4-4890-A531-4B7C97EC617F}"/>
                </c:ext>
              </c:extLst>
            </c:dLbl>
            <c:dLbl>
              <c:idx val="7"/>
              <c:layout>
                <c:manualLayout>
                  <c:x val="-1.0951403148528405E-2"/>
                  <c:y val="-4.6948356807511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2'!$N$4:$N$11</c:f>
            </c:numRef>
          </c:val>
          <c:extLst>
            <c:ext xmlns:c16="http://schemas.microsoft.com/office/drawing/2014/chart" uri="{C3380CC4-5D6E-409C-BE32-E72D297353CC}">
              <c16:uniqueId val="{00000013-FEB4-4890-A531-4B7C97EC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1408"/>
        <c:axId val="1633869776"/>
      </c:barChart>
      <c:catAx>
        <c:axId val="163387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69776"/>
        <c:crosses val="autoZero"/>
        <c:auto val="1"/>
        <c:lblAlgn val="ctr"/>
        <c:lblOffset val="100"/>
        <c:noMultiLvlLbl val="0"/>
      </c:catAx>
      <c:valAx>
        <c:axId val="1633869776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44219523894217"/>
          <c:y val="0.53697460352667181"/>
          <c:w val="0.10616663301702672"/>
          <c:h val="0.33958522790285017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3928258967628"/>
          <c:y val="5.0925925925925923E-2"/>
          <c:w val="0.7326371391076116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4655172413793209E-2"/>
                  <c:y val="-1.697511254402665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B9-4E61-A907-ECC8E7C51D6A}"/>
                </c:ext>
              </c:extLst>
            </c:dLbl>
            <c:dLbl>
              <c:idx val="1"/>
              <c:layout>
                <c:manualLayout>
                  <c:x val="-1.38888888888889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9-4E61-A907-ECC8E7C51D6A}"/>
                </c:ext>
              </c:extLst>
            </c:dLbl>
            <c:dLbl>
              <c:idx val="3"/>
              <c:layout>
                <c:manualLayout>
                  <c:x val="-5.8428364557878542E-3"/>
                  <c:y val="4.62926509186351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B9-4E61-A907-ECC8E7C51D6A}"/>
                </c:ext>
              </c:extLst>
            </c:dLbl>
            <c:dLbl>
              <c:idx val="4"/>
              <c:layout>
                <c:manualLayout>
                  <c:x val="-6.3218390804598758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B9-4E61-A907-ECC8E7C51D6A}"/>
                </c:ext>
              </c:extLst>
            </c:dLbl>
            <c:dLbl>
              <c:idx val="5"/>
              <c:layout>
                <c:manualLayout>
                  <c:x val="-6.1301927776269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B9-4E61-A907-ECC8E7C51D6A}"/>
                </c:ext>
              </c:extLst>
            </c:dLbl>
            <c:dLbl>
              <c:idx val="7"/>
              <c:layout>
                <c:manualLayout>
                  <c:x val="-8.90804597701159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2'!$K$19:$K$26</c:f>
              <c:numCache>
                <c:formatCode>_-* #\ ##0\ _€_-;\-* #\ ##0\ _€_-;_-* "-"??\ _€_-;_-@_-</c:formatCode>
                <c:ptCount val="8"/>
                <c:pt idx="0">
                  <c:v>15.402997313809111</c:v>
                </c:pt>
                <c:pt idx="1">
                  <c:v>19.822811293767543</c:v>
                </c:pt>
                <c:pt idx="3">
                  <c:v>15.375267364504252</c:v>
                </c:pt>
                <c:pt idx="4">
                  <c:v>19.567729102285085</c:v>
                </c:pt>
                <c:pt idx="5">
                  <c:v>21.356725211628312</c:v>
                </c:pt>
                <c:pt idx="7">
                  <c:v>17.218082559643683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9-4E61-A907-ECC8E7C51D6A}"/>
            </c:ext>
          </c:extLst>
        </c:ser>
        <c:ser>
          <c:idx val="1"/>
          <c:order val="1"/>
          <c:tx>
            <c:strRef>
              <c:f>'C4 - Fig 1 &amp; 2'!$L$18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2'!$L$19:$L$26</c:f>
              <c:numCache>
                <c:formatCode>_-* #\ ##0\ _€_-;\-* #\ ##0\ _€_-;_-* "-"??\ _€_-;_-@_-</c:formatCode>
                <c:ptCount val="8"/>
                <c:pt idx="0">
                  <c:v>16.041287636043304</c:v>
                </c:pt>
                <c:pt idx="1">
                  <c:v>20.644255870463216</c:v>
                </c:pt>
                <c:pt idx="3">
                  <c:v>16.012408575437785</c:v>
                </c:pt>
                <c:pt idx="4">
                  <c:v>20.378603236690829</c:v>
                </c:pt>
                <c:pt idx="5">
                  <c:v>22.241734196533876</c:v>
                </c:pt>
                <c:pt idx="7">
                  <c:v>17.931588849448524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9-4E61-A907-ECC8E7C51D6A}"/>
            </c:ext>
          </c:extLst>
        </c:ser>
        <c:ser>
          <c:idx val="3"/>
          <c:order val="2"/>
          <c:tx>
            <c:strRef>
              <c:f>'C4 - Fig 1 &amp; 2'!$M$18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-8.62068965517251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'C4 - Fig 1 &amp; 2'!$M$19:$M$26</c:f>
              <c:numCache>
                <c:formatCode>0</c:formatCode>
                <c:ptCount val="8"/>
                <c:pt idx="0">
                  <c:v>18.331673289226902</c:v>
                </c:pt>
                <c:pt idx="1">
                  <c:v>22.002292385622297</c:v>
                </c:pt>
                <c:pt idx="3">
                  <c:v>17.332502860366173</c:v>
                </c:pt>
                <c:pt idx="4">
                  <c:v>23.6116966287785</c:v>
                </c:pt>
                <c:pt idx="5">
                  <c:v>25.161083133795824</c:v>
                </c:pt>
                <c:pt idx="7">
                  <c:v>19.824141594918295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9-4E61-A907-ECC8E7C51D6A}"/>
            </c:ext>
          </c:extLst>
        </c:ser>
        <c:ser>
          <c:idx val="2"/>
          <c:order val="3"/>
          <c:tx>
            <c:strRef>
              <c:f>'C4 - Fig 1 &amp; 2'!$N$18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4"/>
              <c:layout>
                <c:manualLayout>
                  <c:x val="-8.6206896551725195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B9-4E61-A907-ECC8E7C51D6A}"/>
                </c:ext>
              </c:extLst>
            </c:dLbl>
            <c:dLbl>
              <c:idx val="7"/>
              <c:layout>
                <c:manualLayout>
                  <c:x val="-5.7471264367816091E-3"/>
                  <c:y val="-1.3888888888888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'C4 - Fig 1 &amp; 2'!$N$19:$N$26</c:f>
            </c:numRef>
          </c:val>
          <c:extLst>
            <c:ext xmlns:c16="http://schemas.microsoft.com/office/drawing/2014/chart" uri="{C3380CC4-5D6E-409C-BE32-E72D297353CC}">
              <c16:uniqueId val="{0000000C-50B9-4E61-A907-ECC8E7C51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5760"/>
        <c:axId val="1633876304"/>
      </c:barChart>
      <c:catAx>
        <c:axId val="163387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76304"/>
        <c:crosses val="autoZero"/>
        <c:auto val="1"/>
        <c:lblAlgn val="ctr"/>
        <c:lblOffset val="100"/>
        <c:noMultiLvlLbl val="0"/>
      </c:catAx>
      <c:valAx>
        <c:axId val="1633876304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4875328083989"/>
          <c:y val="0.47164625255176434"/>
          <c:w val="0.10708186261200109"/>
          <c:h val="0.33486876640419949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714376</xdr:colOff>
      <xdr:row>2</xdr:row>
      <xdr:rowOff>114300</xdr:rowOff>
    </xdr:from>
    <xdr:to>
      <xdr:col>11</xdr:col>
      <xdr:colOff>152400</xdr:colOff>
      <xdr:row>6</xdr:row>
      <xdr:rowOff>95250</xdr:rowOff>
    </xdr:to>
    <xdr:cxnSp macro="">
      <xdr:nvCxnSpPr>
        <xdr:cNvPr id="3" name="Connecteur droit 2"/>
        <xdr:cNvCxnSpPr/>
      </xdr:nvCxnSpPr>
      <xdr:spPr>
        <a:xfrm flipH="1">
          <a:off x="9416416" y="4556760"/>
          <a:ext cx="641984" cy="5600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2</xdr:row>
      <xdr:rowOff>123825</xdr:rowOff>
    </xdr:from>
    <xdr:to>
      <xdr:col>12</xdr:col>
      <xdr:colOff>561975</xdr:colOff>
      <xdr:row>6</xdr:row>
      <xdr:rowOff>114300</xdr:rowOff>
    </xdr:to>
    <xdr:cxnSp macro="">
      <xdr:nvCxnSpPr>
        <xdr:cNvPr id="4" name="Connecteur droit 3"/>
        <xdr:cNvCxnSpPr/>
      </xdr:nvCxnSpPr>
      <xdr:spPr>
        <a:xfrm>
          <a:off x="10738485" y="4566285"/>
          <a:ext cx="514350" cy="569595"/>
        </a:xfrm>
        <a:prstGeom prst="line">
          <a:avLst/>
        </a:prstGeom>
        <a:ln w="22225">
          <a:solidFill>
            <a:schemeClr val="accent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933450</xdr:colOff>
      <xdr:row>1</xdr:row>
      <xdr:rowOff>0</xdr:rowOff>
    </xdr:from>
    <xdr:to>
      <xdr:col>13</xdr:col>
      <xdr:colOff>647700</xdr:colOff>
      <xdr:row>2</xdr:row>
      <xdr:rowOff>47625</xdr:rowOff>
    </xdr:to>
    <xdr:sp macro="" textlink="">
      <xdr:nvSpPr>
        <xdr:cNvPr id="5" name="ZoneTexte 4"/>
        <xdr:cNvSpPr txBox="1"/>
      </xdr:nvSpPr>
      <xdr:spPr>
        <a:xfrm>
          <a:off x="9635490" y="4297680"/>
          <a:ext cx="2487930" cy="192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Emplois permanents</a:t>
          </a:r>
        </a:p>
      </xdr:txBody>
    </xdr:sp>
    <xdr:clientData/>
  </xdr:twoCellAnchor>
  <xdr:twoCellAnchor>
    <xdr:from>
      <xdr:col>9</xdr:col>
      <xdr:colOff>533400</xdr:colOff>
      <xdr:row>6</xdr:row>
      <xdr:rowOff>104775</xdr:rowOff>
    </xdr:from>
    <xdr:to>
      <xdr:col>11</xdr:col>
      <xdr:colOff>590551</xdr:colOff>
      <xdr:row>9</xdr:row>
      <xdr:rowOff>142875</xdr:rowOff>
    </xdr:to>
    <xdr:sp macro="" textlink="">
      <xdr:nvSpPr>
        <xdr:cNvPr id="6" name="ZoneTexte 5"/>
        <xdr:cNvSpPr txBox="1"/>
      </xdr:nvSpPr>
      <xdr:spPr>
        <a:xfrm>
          <a:off x="8031480" y="5126355"/>
          <a:ext cx="2465071" cy="47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complet  (85 %)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12</xdr:col>
      <xdr:colOff>85724</xdr:colOff>
      <xdr:row>6</xdr:row>
      <xdr:rowOff>133350</xdr:rowOff>
    </xdr:from>
    <xdr:to>
      <xdr:col>14</xdr:col>
      <xdr:colOff>304799</xdr:colOff>
      <xdr:row>10</xdr:row>
      <xdr:rowOff>19050</xdr:rowOff>
    </xdr:to>
    <xdr:sp macro="" textlink="">
      <xdr:nvSpPr>
        <xdr:cNvPr id="7" name="ZoneTexte 6"/>
        <xdr:cNvSpPr txBox="1"/>
      </xdr:nvSpPr>
      <xdr:spPr>
        <a:xfrm>
          <a:off x="10776584" y="5154930"/>
          <a:ext cx="1788795" cy="464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non</a:t>
          </a:r>
          <a:r>
            <a:rPr lang="fr-FR" sz="1100" baseline="0"/>
            <a:t> </a:t>
          </a:r>
          <a:r>
            <a:rPr lang="fr-FR" sz="1100"/>
            <a:t>complet  (15 %) 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10</xdr:col>
      <xdr:colOff>66675</xdr:colOff>
      <xdr:row>9</xdr:row>
      <xdr:rowOff>66675</xdr:rowOff>
    </xdr:from>
    <xdr:to>
      <xdr:col>10</xdr:col>
      <xdr:colOff>257175</xdr:colOff>
      <xdr:row>11</xdr:row>
      <xdr:rowOff>28575</xdr:rowOff>
    </xdr:to>
    <xdr:cxnSp macro="">
      <xdr:nvCxnSpPr>
        <xdr:cNvPr id="8" name="Connecteur droit 7"/>
        <xdr:cNvCxnSpPr/>
      </xdr:nvCxnSpPr>
      <xdr:spPr>
        <a:xfrm flipH="1">
          <a:off x="8768715" y="5522595"/>
          <a:ext cx="190500" cy="251460"/>
        </a:xfrm>
        <a:prstGeom prst="line">
          <a:avLst/>
        </a:prstGeom>
        <a:ln w="15875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971550</xdr:colOff>
      <xdr:row>9</xdr:row>
      <xdr:rowOff>57150</xdr:rowOff>
    </xdr:from>
    <xdr:to>
      <xdr:col>11</xdr:col>
      <xdr:colOff>133350</xdr:colOff>
      <xdr:row>11</xdr:row>
      <xdr:rowOff>19050</xdr:rowOff>
    </xdr:to>
    <xdr:cxnSp macro="">
      <xdr:nvCxnSpPr>
        <xdr:cNvPr id="9" name="Connecteur droit 8"/>
        <xdr:cNvCxnSpPr/>
      </xdr:nvCxnSpPr>
      <xdr:spPr>
        <a:xfrm>
          <a:off x="9673590" y="5513070"/>
          <a:ext cx="365760" cy="25146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11</xdr:row>
      <xdr:rowOff>38100</xdr:rowOff>
    </xdr:from>
    <xdr:to>
      <xdr:col>10</xdr:col>
      <xdr:colOff>542926</xdr:colOff>
      <xdr:row>13</xdr:row>
      <xdr:rowOff>28575</xdr:rowOff>
    </xdr:to>
    <xdr:sp macro="" textlink="">
      <xdr:nvSpPr>
        <xdr:cNvPr id="10" name="ZoneTexte 9"/>
        <xdr:cNvSpPr txBox="1"/>
      </xdr:nvSpPr>
      <xdr:spPr>
        <a:xfrm>
          <a:off x="7764780" y="5783580"/>
          <a:ext cx="1480186" cy="280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plein (79 %)</a:t>
          </a:r>
        </a:p>
      </xdr:txBody>
    </xdr:sp>
    <xdr:clientData/>
  </xdr:twoCellAnchor>
  <xdr:twoCellAnchor>
    <xdr:from>
      <xdr:col>10</xdr:col>
      <xdr:colOff>438150</xdr:colOff>
      <xdr:row>11</xdr:row>
      <xdr:rowOff>38100</xdr:rowOff>
    </xdr:from>
    <xdr:to>
      <xdr:col>12</xdr:col>
      <xdr:colOff>400050</xdr:colOff>
      <xdr:row>14</xdr:row>
      <xdr:rowOff>114300</xdr:rowOff>
    </xdr:to>
    <xdr:sp macro="" textlink="">
      <xdr:nvSpPr>
        <xdr:cNvPr id="11" name="ZoneTexte 10"/>
        <xdr:cNvSpPr txBox="1"/>
      </xdr:nvSpPr>
      <xdr:spPr>
        <a:xfrm>
          <a:off x="9140190" y="5783580"/>
          <a:ext cx="195072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partiel (6 %)</a:t>
          </a:r>
        </a:p>
        <a:p>
          <a:pPr algn="ctr"/>
          <a:r>
            <a:rPr lang="fr-FR" sz="1100"/>
            <a:t>(demandé par l'agent)</a:t>
          </a:r>
        </a:p>
      </xdr:txBody>
    </xdr:sp>
    <xdr:clientData/>
  </xdr:twoCellAnchor>
  <xdr:twoCellAnchor>
    <xdr:from>
      <xdr:col>0</xdr:col>
      <xdr:colOff>361951</xdr:colOff>
      <xdr:row>1</xdr:row>
      <xdr:rowOff>28575</xdr:rowOff>
    </xdr:from>
    <xdr:to>
      <xdr:col>6</xdr:col>
      <xdr:colOff>409575</xdr:colOff>
      <xdr:row>24</xdr:row>
      <xdr:rowOff>85725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0</xdr:rowOff>
    </xdr:from>
    <xdr:to>
      <xdr:col>7</xdr:col>
      <xdr:colOff>470649</xdr:colOff>
      <xdr:row>17</xdr:row>
      <xdr:rowOff>66114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78442</xdr:colOff>
      <xdr:row>22</xdr:row>
      <xdr:rowOff>175559</xdr:rowOff>
    </xdr:from>
    <xdr:to>
      <xdr:col>7</xdr:col>
      <xdr:colOff>160617</xdr:colOff>
      <xdr:row>38</xdr:row>
      <xdr:rowOff>32497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346212</xdr:colOff>
      <xdr:row>1</xdr:row>
      <xdr:rowOff>69987</xdr:rowOff>
    </xdr:from>
    <xdr:to>
      <xdr:col>7</xdr:col>
      <xdr:colOff>622437</xdr:colOff>
      <xdr:row>15</xdr:row>
      <xdr:rowOff>151158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331470</xdr:rowOff>
    </xdr:from>
    <xdr:to>
      <xdr:col>3</xdr:col>
      <xdr:colOff>800100</xdr:colOff>
      <xdr:row>13</xdr:row>
      <xdr:rowOff>36195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1</xdr:row>
      <xdr:rowOff>32385</xdr:rowOff>
    </xdr:from>
    <xdr:to>
      <xdr:col>9</xdr:col>
      <xdr:colOff>432435</xdr:colOff>
      <xdr:row>11</xdr:row>
      <xdr:rowOff>173355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</xdr:rowOff>
    </xdr:from>
    <xdr:to>
      <xdr:col>3</xdr:col>
      <xdr:colOff>615750</xdr:colOff>
      <xdr:row>19</xdr:row>
      <xdr:rowOff>169050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95250</xdr:rowOff>
    </xdr:from>
    <xdr:to>
      <xdr:col>6</xdr:col>
      <xdr:colOff>228600</xdr:colOff>
      <xdr:row>12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16</xdr:row>
      <xdr:rowOff>161925</xdr:rowOff>
    </xdr:from>
    <xdr:to>
      <xdr:col>6</xdr:col>
      <xdr:colOff>276225</xdr:colOff>
      <xdr:row>31</xdr:row>
      <xdr:rowOff>47625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4"/>
  <sheetViews>
    <sheetView tabSelected="1" workbookViewId="0"/>
  </sheetViews>
  <sheetFormatPr baseColWidth="10" defaultColWidth="11.42578125" defaultRowHeight="12" x14ac:dyDescent="0.2"/>
  <cols>
    <col min="1" max="1" width="5.7109375" style="1" customWidth="1"/>
    <col min="2" max="2" width="26" style="1" customWidth="1"/>
    <col min="3" max="3" width="8" style="1" bestFit="1" customWidth="1"/>
    <col min="4" max="4" width="12" style="1" customWidth="1"/>
    <col min="5" max="5" width="13" style="23" bestFit="1" customWidth="1"/>
    <col min="6" max="6" width="13" style="23" customWidth="1"/>
    <col min="7" max="7" width="14.28515625" style="1" bestFit="1" customWidth="1"/>
    <col min="8" max="8" width="11.5703125" style="1" customWidth="1"/>
    <col min="9" max="9" width="11.42578125" style="1" customWidth="1"/>
    <col min="10" max="11" width="17.5703125" style="1" customWidth="1"/>
    <col min="12" max="14" width="11.42578125" style="1"/>
    <col min="15" max="15" width="7.85546875" style="1" customWidth="1"/>
    <col min="16" max="16384" width="11.42578125" style="1"/>
  </cols>
  <sheetData>
    <row r="1" spans="2:10" ht="12.75" x14ac:dyDescent="0.2">
      <c r="B1" s="26" t="s">
        <v>35</v>
      </c>
      <c r="J1" s="26" t="s">
        <v>34</v>
      </c>
    </row>
    <row r="17" spans="2:12" x14ac:dyDescent="0.2">
      <c r="J17" s="25" t="s">
        <v>133</v>
      </c>
    </row>
    <row r="18" spans="2:12" x14ac:dyDescent="0.2">
      <c r="J18" s="25" t="s">
        <v>33</v>
      </c>
    </row>
    <row r="26" spans="2:12" x14ac:dyDescent="0.2">
      <c r="B26" s="25" t="s">
        <v>133</v>
      </c>
    </row>
    <row r="27" spans="2:12" x14ac:dyDescent="0.2">
      <c r="B27" s="25" t="s">
        <v>33</v>
      </c>
    </row>
    <row r="30" spans="2:12" ht="23.25" customHeight="1" x14ac:dyDescent="0.2">
      <c r="D30" s="27"/>
      <c r="E30" s="28" t="s">
        <v>1</v>
      </c>
      <c r="F30" s="28" t="s">
        <v>24</v>
      </c>
      <c r="G30" s="28" t="s">
        <v>25</v>
      </c>
      <c r="H30" s="27" t="s">
        <v>26</v>
      </c>
      <c r="I30" s="20"/>
      <c r="J30" s="28" t="s">
        <v>27</v>
      </c>
      <c r="K30" s="28" t="s">
        <v>28</v>
      </c>
      <c r="L30" s="28" t="s">
        <v>1</v>
      </c>
    </row>
    <row r="31" spans="2:12" x14ac:dyDescent="0.2">
      <c r="D31" s="27" t="s">
        <v>29</v>
      </c>
      <c r="E31" s="29">
        <v>154173.77571770042</v>
      </c>
      <c r="F31" s="29">
        <v>1157234.5857059255</v>
      </c>
      <c r="G31" s="29">
        <v>99837.274487685514</v>
      </c>
      <c r="H31" s="29">
        <v>1411245.6359113113</v>
      </c>
      <c r="I31" s="24"/>
      <c r="J31" s="31">
        <v>7.0744080227547093E-2</v>
      </c>
      <c r="K31" s="31">
        <v>0.82000932811292038</v>
      </c>
      <c r="L31" s="31">
        <v>0.10924659165953259</v>
      </c>
    </row>
    <row r="32" spans="2:12" x14ac:dyDescent="0.2">
      <c r="D32" s="27" t="s">
        <v>30</v>
      </c>
      <c r="E32" s="29">
        <v>98844.837508780009</v>
      </c>
      <c r="F32" s="29">
        <v>198325.37792649181</v>
      </c>
      <c r="G32" s="29">
        <v>7130.4679407892618</v>
      </c>
      <c r="H32" s="29">
        <v>304300.68337606109</v>
      </c>
      <c r="I32" s="24"/>
      <c r="J32" s="31">
        <v>2.3432309982614405E-2</v>
      </c>
      <c r="K32" s="31">
        <v>0.65174148058483716</v>
      </c>
      <c r="L32" s="31">
        <v>0.32482620943254836</v>
      </c>
    </row>
    <row r="33" spans="4:12" x14ac:dyDescent="0.2">
      <c r="D33" s="27" t="s">
        <v>26</v>
      </c>
      <c r="E33" s="30">
        <v>253018.61322648043</v>
      </c>
      <c r="F33" s="30">
        <v>1355559.9636324174</v>
      </c>
      <c r="G33" s="30">
        <v>106967.74242847477</v>
      </c>
      <c r="H33" s="29">
        <v>1715546.3192873725</v>
      </c>
      <c r="I33" s="24"/>
      <c r="J33" s="31">
        <v>6.2351999025539874E-2</v>
      </c>
      <c r="K33" s="31">
        <v>0.79016226399267886</v>
      </c>
      <c r="L33" s="31">
        <v>0.1474857369817813</v>
      </c>
    </row>
    <row r="34" spans="4:12" x14ac:dyDescent="0.2">
      <c r="E34" s="3"/>
      <c r="F34" s="3"/>
      <c r="G34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32"/>
  <sheetViews>
    <sheetView workbookViewId="0"/>
  </sheetViews>
  <sheetFormatPr baseColWidth="10" defaultColWidth="9.140625" defaultRowHeight="15" x14ac:dyDescent="0.25"/>
  <cols>
    <col min="1" max="1" width="5.7109375" style="18" customWidth="1"/>
    <col min="2" max="2" width="37.42578125" style="18" customWidth="1"/>
    <col min="3" max="4" width="8.7109375" style="18" customWidth="1"/>
    <col min="5" max="5" width="9.7109375" style="18" bestFit="1" customWidth="1"/>
    <col min="6" max="7" width="8.7109375" style="18" customWidth="1"/>
    <col min="8" max="8" width="9.7109375" style="18" bestFit="1" customWidth="1"/>
    <col min="9" max="10" width="8.7109375" style="18" customWidth="1"/>
    <col min="11" max="11" width="9.7109375" style="18" bestFit="1" customWidth="1"/>
    <col min="12" max="16384" width="9.140625" style="18"/>
  </cols>
  <sheetData>
    <row r="1" spans="2:13" x14ac:dyDescent="0.25">
      <c r="B1" s="90" t="s">
        <v>92</v>
      </c>
    </row>
    <row r="2" spans="2:13" x14ac:dyDescent="0.25">
      <c r="B2" s="19"/>
      <c r="C2" s="170" t="s">
        <v>88</v>
      </c>
      <c r="D2" s="170"/>
      <c r="E2" s="170"/>
      <c r="F2" s="170" t="s">
        <v>87</v>
      </c>
      <c r="G2" s="170"/>
      <c r="H2" s="170"/>
      <c r="I2" s="170" t="s">
        <v>89</v>
      </c>
      <c r="J2" s="170"/>
      <c r="K2" s="170"/>
    </row>
    <row r="3" spans="2:13" ht="15" customHeight="1" x14ac:dyDescent="0.25">
      <c r="B3" s="93"/>
      <c r="C3" s="94" t="s">
        <v>52</v>
      </c>
      <c r="D3" s="94" t="s">
        <v>53</v>
      </c>
      <c r="E3" s="95" t="s">
        <v>26</v>
      </c>
      <c r="F3" s="94" t="s">
        <v>52</v>
      </c>
      <c r="G3" s="94" t="s">
        <v>53</v>
      </c>
      <c r="H3" s="95" t="s">
        <v>26</v>
      </c>
      <c r="I3" s="94" t="s">
        <v>52</v>
      </c>
      <c r="J3" s="94" t="s">
        <v>53</v>
      </c>
      <c r="K3" s="95" t="s">
        <v>26</v>
      </c>
    </row>
    <row r="4" spans="2:13" x14ac:dyDescent="0.25">
      <c r="B4" s="7" t="s">
        <v>23</v>
      </c>
      <c r="C4" s="96">
        <v>1.1303456381097339</v>
      </c>
      <c r="D4" s="97">
        <v>3.8558587310714922</v>
      </c>
      <c r="E4" s="98">
        <v>2.2663334039398437</v>
      </c>
      <c r="F4" s="96">
        <v>3.1340243110742955E-4</v>
      </c>
      <c r="G4" s="97">
        <v>0</v>
      </c>
      <c r="H4" s="98">
        <v>1.853420885405636E-4</v>
      </c>
      <c r="I4" s="96">
        <v>1.1306590405408414</v>
      </c>
      <c r="J4" s="97">
        <v>3.8558587310714922</v>
      </c>
      <c r="K4" s="98">
        <v>2.2665187460283844</v>
      </c>
      <c r="M4" s="84"/>
    </row>
    <row r="5" spans="2:13" x14ac:dyDescent="0.25">
      <c r="B5" s="7" t="s">
        <v>22</v>
      </c>
      <c r="C5" s="99">
        <v>2.3228682882118639</v>
      </c>
      <c r="D5" s="100">
        <v>23.675420211066513</v>
      </c>
      <c r="E5" s="101">
        <v>9.7688786395728773</v>
      </c>
      <c r="F5" s="99">
        <v>0.13027765772425579</v>
      </c>
      <c r="G5" s="100">
        <v>7.5889722756495817E-2</v>
      </c>
      <c r="H5" s="101">
        <v>0.11124602020031447</v>
      </c>
      <c r="I5" s="99">
        <v>2.4531459459361193</v>
      </c>
      <c r="J5" s="100">
        <v>23.751309933823006</v>
      </c>
      <c r="K5" s="101">
        <v>9.8801246597731893</v>
      </c>
      <c r="M5" s="84"/>
    </row>
    <row r="6" spans="2:13" x14ac:dyDescent="0.25">
      <c r="B6" s="10" t="s">
        <v>21</v>
      </c>
      <c r="C6" s="96">
        <v>7.0127767936113434</v>
      </c>
      <c r="D6" s="97">
        <v>13.712432980915672</v>
      </c>
      <c r="E6" s="98">
        <v>12.630437635743709</v>
      </c>
      <c r="F6" s="96">
        <v>9.1733071894583365E-2</v>
      </c>
      <c r="G6" s="97">
        <v>2.1366551261827769E-2</v>
      </c>
      <c r="H6" s="98">
        <v>3.2993166142865502E-2</v>
      </c>
      <c r="I6" s="96">
        <v>7.1045098655059267</v>
      </c>
      <c r="J6" s="97">
        <v>13.7337995321775</v>
      </c>
      <c r="K6" s="98">
        <v>12.663430801886575</v>
      </c>
      <c r="M6" s="84"/>
    </row>
    <row r="7" spans="2:13" x14ac:dyDescent="0.25">
      <c r="B7" s="10" t="s">
        <v>20</v>
      </c>
      <c r="C7" s="96">
        <v>3.2485539507072154</v>
      </c>
      <c r="D7" s="97">
        <v>5.7558341479021848</v>
      </c>
      <c r="E7" s="98">
        <v>3.8878112877794515</v>
      </c>
      <c r="F7" s="96">
        <v>2.025255838315676</v>
      </c>
      <c r="G7" s="97">
        <v>0.67882368216047395</v>
      </c>
      <c r="H7" s="98">
        <v>1.6950492669651573</v>
      </c>
      <c r="I7" s="96">
        <v>5.2738097890228914</v>
      </c>
      <c r="J7" s="97">
        <v>6.4346578300626582</v>
      </c>
      <c r="K7" s="98">
        <v>5.5828605547446086</v>
      </c>
      <c r="M7" s="84"/>
    </row>
    <row r="8" spans="2:13" x14ac:dyDescent="0.25">
      <c r="B8" s="13" t="s">
        <v>70</v>
      </c>
      <c r="C8" s="102">
        <v>2.6065186662479363</v>
      </c>
      <c r="D8" s="103">
        <v>19.89393715059596</v>
      </c>
      <c r="E8" s="104">
        <v>10.118485492050031</v>
      </c>
      <c r="F8" s="102">
        <v>0.20112526563378208</v>
      </c>
      <c r="G8" s="103">
        <v>6.686604921767092E-2</v>
      </c>
      <c r="H8" s="104">
        <v>0.14278685224358303</v>
      </c>
      <c r="I8" s="102">
        <v>2.8076439318817186</v>
      </c>
      <c r="J8" s="103">
        <v>19.960803199813633</v>
      </c>
      <c r="K8" s="104">
        <v>10.261272344293614</v>
      </c>
      <c r="M8" s="84"/>
    </row>
    <row r="9" spans="2:13" x14ac:dyDescent="0.25">
      <c r="B9" s="10" t="s">
        <v>71</v>
      </c>
      <c r="C9" s="96">
        <v>4.3889435945082349</v>
      </c>
      <c r="D9" s="97">
        <v>8.7821931971128446</v>
      </c>
      <c r="E9" s="98">
        <v>5.8270826990388551</v>
      </c>
      <c r="F9" s="96">
        <v>12.559958486953073</v>
      </c>
      <c r="G9" s="97">
        <v>3.1753230148049765</v>
      </c>
      <c r="H9" s="98">
        <v>9.5798169273074691</v>
      </c>
      <c r="I9" s="96">
        <v>16.948902081461309</v>
      </c>
      <c r="J9" s="97">
        <v>11.957516211917822</v>
      </c>
      <c r="K9" s="98">
        <v>15.406899626346325</v>
      </c>
      <c r="M9" s="84"/>
    </row>
    <row r="10" spans="2:13" x14ac:dyDescent="0.25">
      <c r="B10" s="10" t="s">
        <v>72</v>
      </c>
      <c r="C10" s="96">
        <v>8.0229639225097138</v>
      </c>
      <c r="D10" s="97">
        <v>16.138709552862007</v>
      </c>
      <c r="E10" s="98">
        <v>10.748516492026955</v>
      </c>
      <c r="F10" s="96">
        <v>16.551741618655445</v>
      </c>
      <c r="G10" s="97">
        <v>2.0757100934436026</v>
      </c>
      <c r="H10" s="98">
        <v>11.741159345482997</v>
      </c>
      <c r="I10" s="96">
        <v>24.574705541165155</v>
      </c>
      <c r="J10" s="97">
        <v>18.214419646305611</v>
      </c>
      <c r="K10" s="98">
        <v>22.489675837509949</v>
      </c>
      <c r="M10" s="84"/>
    </row>
    <row r="11" spans="2:13" x14ac:dyDescent="0.25">
      <c r="B11" s="10" t="s">
        <v>73</v>
      </c>
      <c r="C11" s="96">
        <v>8.086128902389623</v>
      </c>
      <c r="D11" s="97">
        <v>16.774901064495896</v>
      </c>
      <c r="E11" s="98">
        <v>11.315304506839039</v>
      </c>
      <c r="F11" s="96">
        <v>13.338238114408618</v>
      </c>
      <c r="G11" s="97">
        <v>1.7329004383218582</v>
      </c>
      <c r="H11" s="98">
        <v>9.076528321102872</v>
      </c>
      <c r="I11" s="96">
        <v>21.424367016798243</v>
      </c>
      <c r="J11" s="97">
        <v>18.507801502817752</v>
      </c>
      <c r="K11" s="98">
        <v>20.391832827941915</v>
      </c>
      <c r="M11" s="84"/>
    </row>
    <row r="12" spans="2:13" x14ac:dyDescent="0.25">
      <c r="B12" s="10" t="s">
        <v>74</v>
      </c>
      <c r="C12" s="96">
        <v>9.3563691957316362</v>
      </c>
      <c r="D12" s="97">
        <v>19.900243053315929</v>
      </c>
      <c r="E12" s="98">
        <v>13.537511546607526</v>
      </c>
      <c r="F12" s="96">
        <v>12.241501497195046</v>
      </c>
      <c r="G12" s="97">
        <v>1.6260389401069484</v>
      </c>
      <c r="H12" s="98">
        <v>8.0502113348134117</v>
      </c>
      <c r="I12" s="96">
        <v>21.59787069292668</v>
      </c>
      <c r="J12" s="97">
        <v>21.526281993422877</v>
      </c>
      <c r="K12" s="98">
        <v>21.587722881420937</v>
      </c>
      <c r="M12" s="84"/>
    </row>
    <row r="13" spans="2:13" x14ac:dyDescent="0.25">
      <c r="B13" s="10" t="s">
        <v>75</v>
      </c>
      <c r="C13" s="96">
        <v>10.112353837240109</v>
      </c>
      <c r="D13" s="97">
        <v>23.101237015633842</v>
      </c>
      <c r="E13" s="98">
        <v>15.145032833254602</v>
      </c>
      <c r="F13" s="96">
        <v>13.404059079478575</v>
      </c>
      <c r="G13" s="97">
        <v>2.7090808065219356</v>
      </c>
      <c r="H13" s="98">
        <v>9.3435655740778358</v>
      </c>
      <c r="I13" s="96">
        <v>23.516412916718686</v>
      </c>
      <c r="J13" s="97">
        <v>25.810317822155778</v>
      </c>
      <c r="K13" s="98">
        <v>24.488598407332436</v>
      </c>
      <c r="M13" s="84"/>
    </row>
    <row r="14" spans="2:13" x14ac:dyDescent="0.25">
      <c r="B14" s="10" t="s">
        <v>76</v>
      </c>
      <c r="C14" s="96">
        <v>15.709717965611233</v>
      </c>
      <c r="D14" s="97">
        <v>32.253205718003485</v>
      </c>
      <c r="E14" s="98">
        <v>22.407849417113876</v>
      </c>
      <c r="F14" s="96">
        <v>10.847073861597467</v>
      </c>
      <c r="G14" s="97">
        <v>1.994037321393225</v>
      </c>
      <c r="H14" s="98">
        <v>7.3756201595980642</v>
      </c>
      <c r="I14" s="96">
        <v>26.556791827208702</v>
      </c>
      <c r="J14" s="97">
        <v>34.247243039396707</v>
      </c>
      <c r="K14" s="98">
        <v>29.783469576711941</v>
      </c>
      <c r="M14" s="84"/>
    </row>
    <row r="15" spans="2:13" x14ac:dyDescent="0.25">
      <c r="B15" s="10" t="s">
        <v>77</v>
      </c>
      <c r="C15" s="96">
        <v>15.136842444658935</v>
      </c>
      <c r="D15" s="97">
        <v>47.790905581402519</v>
      </c>
      <c r="E15" s="98">
        <v>27.916126728437167</v>
      </c>
      <c r="F15" s="96">
        <v>6.4133365575973773</v>
      </c>
      <c r="G15" s="97">
        <v>2.5255144680629802</v>
      </c>
      <c r="H15" s="98">
        <v>4.8924351433849198</v>
      </c>
      <c r="I15" s="96">
        <v>21.550179002256311</v>
      </c>
      <c r="J15" s="97">
        <v>50.316420049465499</v>
      </c>
      <c r="K15" s="98">
        <v>32.808561871822086</v>
      </c>
      <c r="M15" s="84"/>
    </row>
    <row r="16" spans="2:13" x14ac:dyDescent="0.25">
      <c r="B16" s="10" t="s">
        <v>78</v>
      </c>
      <c r="C16" s="96">
        <v>14.607658429810909</v>
      </c>
      <c r="D16" s="97">
        <v>44.745423690031537</v>
      </c>
      <c r="E16" s="98">
        <v>26.928941378234882</v>
      </c>
      <c r="F16" s="96">
        <v>10.038745483794422</v>
      </c>
      <c r="G16" s="97">
        <v>3.6543432995195109</v>
      </c>
      <c r="H16" s="98">
        <v>7.4288023074523934</v>
      </c>
      <c r="I16" s="96">
        <v>24.646403913605333</v>
      </c>
      <c r="J16" s="97">
        <v>48.399766989551047</v>
      </c>
      <c r="K16" s="98">
        <v>34.357743685687275</v>
      </c>
      <c r="M16" s="84"/>
    </row>
    <row r="17" spans="2:13" x14ac:dyDescent="0.25">
      <c r="B17" s="10" t="s">
        <v>79</v>
      </c>
      <c r="C17" s="96">
        <v>21.63433806412856</v>
      </c>
      <c r="D17" s="97">
        <v>115.11822742098758</v>
      </c>
      <c r="E17" s="98">
        <v>59.058068350668634</v>
      </c>
      <c r="F17" s="96">
        <v>3.0578771495081463</v>
      </c>
      <c r="G17" s="97">
        <v>1.9951861432909703</v>
      </c>
      <c r="H17" s="98">
        <v>2.6323089738394341</v>
      </c>
      <c r="I17" s="96">
        <v>24.692215213636707</v>
      </c>
      <c r="J17" s="97">
        <v>117.11341356427855</v>
      </c>
      <c r="K17" s="98">
        <v>61.69037732450807</v>
      </c>
      <c r="M17" s="84"/>
    </row>
    <row r="18" spans="2:13" x14ac:dyDescent="0.25">
      <c r="B18" s="10" t="s">
        <v>80</v>
      </c>
      <c r="C18" s="96">
        <v>6.3931563449404107</v>
      </c>
      <c r="D18" s="97">
        <v>27.400254109837771</v>
      </c>
      <c r="E18" s="98">
        <v>14.044658950573028</v>
      </c>
      <c r="F18" s="96">
        <v>5.4602915011295527</v>
      </c>
      <c r="G18" s="97">
        <v>1.5708395996473614</v>
      </c>
      <c r="H18" s="98">
        <v>3.9351102367481481</v>
      </c>
      <c r="I18" s="96">
        <v>11.853447846069965</v>
      </c>
      <c r="J18" s="97">
        <v>28.971093709485132</v>
      </c>
      <c r="K18" s="98">
        <v>17.979769187321175</v>
      </c>
      <c r="M18" s="84"/>
    </row>
    <row r="19" spans="2:13" x14ac:dyDescent="0.25">
      <c r="B19" s="10" t="s">
        <v>93</v>
      </c>
      <c r="C19" s="96">
        <v>11.24078766849806</v>
      </c>
      <c r="D19" s="97">
        <v>33.168366527455525</v>
      </c>
      <c r="E19" s="98">
        <v>19.561620605733395</v>
      </c>
      <c r="F19" s="96">
        <v>10.105569028292326</v>
      </c>
      <c r="G19" s="97">
        <v>2.3739929116284024</v>
      </c>
      <c r="H19" s="98">
        <v>7.1703865414543637</v>
      </c>
      <c r="I19" s="96">
        <v>21.346356696790387</v>
      </c>
      <c r="J19" s="97">
        <v>35.542359439083931</v>
      </c>
      <c r="K19" s="98">
        <v>26.732007147187762</v>
      </c>
      <c r="M19" s="84"/>
    </row>
    <row r="20" spans="2:13" x14ac:dyDescent="0.25">
      <c r="B20" s="105" t="s">
        <v>9</v>
      </c>
      <c r="C20" s="106">
        <v>13.635368419375135</v>
      </c>
      <c r="D20" s="107">
        <v>14.872190142404271</v>
      </c>
      <c r="E20" s="108">
        <v>13.814396023404543</v>
      </c>
      <c r="F20" s="106">
        <v>19.611828493299832</v>
      </c>
      <c r="G20" s="107">
        <v>7.9456765342749556</v>
      </c>
      <c r="H20" s="108">
        <v>18.209864865144468</v>
      </c>
      <c r="I20" s="106">
        <v>33.247196912674966</v>
      </c>
      <c r="J20" s="107">
        <v>22.817866676679227</v>
      </c>
      <c r="K20" s="108">
        <v>32.024260888549016</v>
      </c>
      <c r="M20" s="84"/>
    </row>
    <row r="21" spans="2:13" x14ac:dyDescent="0.25">
      <c r="B21" s="10" t="s">
        <v>8</v>
      </c>
      <c r="C21" s="96">
        <v>6.4967268558431712</v>
      </c>
      <c r="D21" s="97">
        <v>12.942777830188231</v>
      </c>
      <c r="E21" s="98">
        <v>8.7236955571963151</v>
      </c>
      <c r="F21" s="96">
        <v>20.274696148714202</v>
      </c>
      <c r="G21" s="97">
        <v>4.1523262730689696</v>
      </c>
      <c r="H21" s="98">
        <v>14.730040464194225</v>
      </c>
      <c r="I21" s="96">
        <v>26.771423004557377</v>
      </c>
      <c r="J21" s="97">
        <v>17.095104103257199</v>
      </c>
      <c r="K21" s="98">
        <v>23.45373602139054</v>
      </c>
      <c r="M21" s="84"/>
    </row>
    <row r="22" spans="2:13" x14ac:dyDescent="0.25">
      <c r="B22" s="10" t="s">
        <v>7</v>
      </c>
      <c r="C22" s="96">
        <v>8.3521068575476143</v>
      </c>
      <c r="D22" s="97">
        <v>27.481442698572625</v>
      </c>
      <c r="E22" s="98">
        <v>17.189910006769146</v>
      </c>
      <c r="F22" s="96">
        <v>6.8150421420369147</v>
      </c>
      <c r="G22" s="97">
        <v>2.0505033876315233</v>
      </c>
      <c r="H22" s="98">
        <v>4.6467544034297541</v>
      </c>
      <c r="I22" s="96">
        <v>15.167148999584528</v>
      </c>
      <c r="J22" s="97">
        <v>29.531946086204151</v>
      </c>
      <c r="K22" s="98">
        <v>21.8366644101989</v>
      </c>
      <c r="M22" s="84"/>
    </row>
    <row r="23" spans="2:13" x14ac:dyDescent="0.25">
      <c r="B23" s="10" t="s">
        <v>6</v>
      </c>
      <c r="C23" s="96">
        <v>6.4648666459583621</v>
      </c>
      <c r="D23" s="97">
        <v>32.95544008078663</v>
      </c>
      <c r="E23" s="98">
        <v>22.299837024874421</v>
      </c>
      <c r="F23" s="96">
        <v>1.0330197378768982</v>
      </c>
      <c r="G23" s="97">
        <v>0.53838041394100622</v>
      </c>
      <c r="H23" s="98">
        <v>0.73843209704834167</v>
      </c>
      <c r="I23" s="96">
        <v>7.4978863838352598</v>
      </c>
      <c r="J23" s="97">
        <v>33.493820494727636</v>
      </c>
      <c r="K23" s="98">
        <v>23.038269121922763</v>
      </c>
      <c r="M23" s="84"/>
    </row>
    <row r="24" spans="2:13" x14ac:dyDescent="0.25">
      <c r="B24" s="10" t="s">
        <v>94</v>
      </c>
      <c r="C24" s="96">
        <v>7.144205984136252</v>
      </c>
      <c r="D24" s="97">
        <v>26.528949668498786</v>
      </c>
      <c r="E24" s="98">
        <v>16.290191688801475</v>
      </c>
      <c r="F24" s="96">
        <v>10.514101560214906</v>
      </c>
      <c r="G24" s="97">
        <v>1.8755257711926243</v>
      </c>
      <c r="H24" s="98">
        <v>6.4631948388076124</v>
      </c>
      <c r="I24" s="96">
        <v>17.658307544351157</v>
      </c>
      <c r="J24" s="97">
        <v>28.40447543969141</v>
      </c>
      <c r="K24" s="98">
        <v>22.753386527609088</v>
      </c>
      <c r="M24" s="84"/>
    </row>
    <row r="25" spans="2:13" x14ac:dyDescent="0.25">
      <c r="B25" s="7" t="s">
        <v>84</v>
      </c>
      <c r="C25" s="99">
        <v>10.865077749262115</v>
      </c>
      <c r="D25" s="100">
        <v>19.147415239490851</v>
      </c>
      <c r="E25" s="101">
        <v>12.787551489797957</v>
      </c>
      <c r="F25" s="99">
        <v>26.303039632077191</v>
      </c>
      <c r="G25" s="100">
        <v>4.9337019654111822</v>
      </c>
      <c r="H25" s="101">
        <v>21.546335885134681</v>
      </c>
      <c r="I25" s="99">
        <v>37.168117381339307</v>
      </c>
      <c r="J25" s="100">
        <v>24.081117204902036</v>
      </c>
      <c r="K25" s="101">
        <v>34.333887374932637</v>
      </c>
      <c r="M25" s="84"/>
    </row>
    <row r="26" spans="2:13" x14ac:dyDescent="0.25">
      <c r="B26" s="10" t="s">
        <v>4</v>
      </c>
      <c r="C26" s="96">
        <v>9.8461061041957905</v>
      </c>
      <c r="D26" s="97">
        <v>19.904942419624291</v>
      </c>
      <c r="E26" s="98">
        <v>15.795908034830124</v>
      </c>
      <c r="F26" s="96">
        <v>10.783939004861208</v>
      </c>
      <c r="G26" s="97">
        <v>4.3228761616190177</v>
      </c>
      <c r="H26" s="98">
        <v>6.9906884768124335</v>
      </c>
      <c r="I26" s="96">
        <v>20.630045109057001</v>
      </c>
      <c r="J26" s="97">
        <v>24.227818581243305</v>
      </c>
      <c r="K26" s="98">
        <v>22.786596511642557</v>
      </c>
      <c r="M26" s="84"/>
    </row>
    <row r="27" spans="2:13" x14ac:dyDescent="0.25">
      <c r="B27" s="10" t="s">
        <v>95</v>
      </c>
      <c r="C27" s="96">
        <v>15.733064675033253</v>
      </c>
      <c r="D27" s="97">
        <v>28.467691314256189</v>
      </c>
      <c r="E27" s="98">
        <v>17.56225435368108</v>
      </c>
      <c r="F27" s="96">
        <v>55.723086782507067</v>
      </c>
      <c r="G27" s="97">
        <v>19.601925277997282</v>
      </c>
      <c r="H27" s="98">
        <v>50.53467744184276</v>
      </c>
      <c r="I27" s="96">
        <v>71.456151457540329</v>
      </c>
      <c r="J27" s="97">
        <v>48.069616592253468</v>
      </c>
      <c r="K27" s="98">
        <v>68.096931795523844</v>
      </c>
      <c r="M27" s="84"/>
    </row>
    <row r="28" spans="2:13" x14ac:dyDescent="0.25">
      <c r="B28" s="13" t="s">
        <v>96</v>
      </c>
      <c r="C28" s="102">
        <v>12.23196692277233</v>
      </c>
      <c r="D28" s="103">
        <v>20.607954138356099</v>
      </c>
      <c r="E28" s="104">
        <v>15.348916239946682</v>
      </c>
      <c r="F28" s="102">
        <v>31.819147568676133</v>
      </c>
      <c r="G28" s="103">
        <v>5.9357442595643457</v>
      </c>
      <c r="H28" s="104">
        <v>22.316770114006523</v>
      </c>
      <c r="I28" s="102">
        <v>44.051114491448466</v>
      </c>
      <c r="J28" s="103">
        <v>26.543698397920444</v>
      </c>
      <c r="K28" s="104">
        <v>37.665686353953205</v>
      </c>
      <c r="M28" s="84"/>
    </row>
    <row r="29" spans="2:13" x14ac:dyDescent="0.25">
      <c r="B29" s="10" t="s">
        <v>2</v>
      </c>
      <c r="C29" s="96">
        <v>2.789761928942402</v>
      </c>
      <c r="D29" s="97">
        <v>4.1229130930793758</v>
      </c>
      <c r="E29" s="98">
        <v>3.3899034060015896</v>
      </c>
      <c r="F29" s="96">
        <v>3.596105346947033</v>
      </c>
      <c r="G29" s="97">
        <v>2.3430073792280468</v>
      </c>
      <c r="H29" s="98">
        <v>3.0406294421076918</v>
      </c>
      <c r="I29" s="96">
        <v>6.3858672758894359</v>
      </c>
      <c r="J29" s="97">
        <v>6.4659204723074231</v>
      </c>
      <c r="K29" s="98">
        <v>6.4305328481092809</v>
      </c>
      <c r="M29" s="84"/>
    </row>
    <row r="30" spans="2:13" x14ac:dyDescent="0.25">
      <c r="B30" s="109" t="s">
        <v>26</v>
      </c>
      <c r="C30" s="110">
        <v>9.0202949407912474</v>
      </c>
      <c r="D30" s="111">
        <v>26.745832471823338</v>
      </c>
      <c r="E30" s="112">
        <v>15.952493394631974</v>
      </c>
      <c r="F30" s="110">
        <v>9.8755326354706714</v>
      </c>
      <c r="G30" s="111">
        <v>1.9716758982385767</v>
      </c>
      <c r="H30" s="112">
        <v>6.7947325664367311</v>
      </c>
      <c r="I30" s="110">
        <v>18.895827576261919</v>
      </c>
      <c r="J30" s="111">
        <v>28.717508370061914</v>
      </c>
      <c r="K30" s="112">
        <v>22.747225961068704</v>
      </c>
      <c r="M30" s="84"/>
    </row>
    <row r="31" spans="2:13" x14ac:dyDescent="0.25">
      <c r="B31" s="25" t="s">
        <v>133</v>
      </c>
    </row>
    <row r="32" spans="2:13" x14ac:dyDescent="0.25">
      <c r="B32" s="25" t="s">
        <v>33</v>
      </c>
    </row>
  </sheetData>
  <mergeCells count="3">
    <mergeCell ref="C2:E2"/>
    <mergeCell ref="F2:H2"/>
    <mergeCell ref="I2:K2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P80"/>
  <sheetViews>
    <sheetView workbookViewId="0"/>
  </sheetViews>
  <sheetFormatPr baseColWidth="10" defaultRowHeight="15" x14ac:dyDescent="0.25"/>
  <cols>
    <col min="1" max="1" width="5.7109375" style="18" customWidth="1"/>
    <col min="2" max="2" width="14" style="18" customWidth="1"/>
    <col min="3" max="3" width="14.85546875" style="18" customWidth="1"/>
    <col min="4" max="9" width="11.42578125" style="18"/>
    <col min="10" max="10" width="20.140625" style="18" customWidth="1"/>
    <col min="11" max="11" width="13.85546875" style="18" customWidth="1"/>
    <col min="12" max="13" width="11.42578125" style="18"/>
    <col min="14" max="14" width="11.42578125" style="18" hidden="1" customWidth="1"/>
    <col min="15" max="16384" width="11.42578125" style="18"/>
  </cols>
  <sheetData>
    <row r="1" spans="2:16" x14ac:dyDescent="0.25">
      <c r="B1" s="26" t="s">
        <v>99</v>
      </c>
    </row>
    <row r="2" spans="2:16" x14ac:dyDescent="0.25">
      <c r="J2" s="171" t="s">
        <v>100</v>
      </c>
      <c r="K2" s="172"/>
      <c r="L2" s="172"/>
      <c r="M2" s="172"/>
      <c r="N2" s="173"/>
    </row>
    <row r="3" spans="2:16" x14ac:dyDescent="0.25">
      <c r="J3" s="32"/>
      <c r="K3" s="147">
        <v>2017</v>
      </c>
      <c r="L3" s="147">
        <v>2019</v>
      </c>
      <c r="M3" s="147">
        <v>2021</v>
      </c>
      <c r="N3" s="147">
        <v>2022</v>
      </c>
    </row>
    <row r="4" spans="2:16" x14ac:dyDescent="0.25">
      <c r="C4" s="120"/>
      <c r="D4" s="120"/>
      <c r="E4" s="121"/>
      <c r="F4" s="121"/>
      <c r="H4" s="38"/>
      <c r="I4" s="38"/>
      <c r="J4" s="32" t="s">
        <v>52</v>
      </c>
      <c r="K4" s="35">
        <v>36.7842019294294</v>
      </c>
      <c r="L4" s="35">
        <v>37.159936449200458</v>
      </c>
      <c r="M4" s="34">
        <v>41.674405118489119</v>
      </c>
      <c r="N4" s="34">
        <v>44.283605100984879</v>
      </c>
      <c r="O4" s="119"/>
      <c r="P4" s="38"/>
    </row>
    <row r="5" spans="2:16" x14ac:dyDescent="0.25">
      <c r="C5" s="120"/>
      <c r="D5" s="120"/>
      <c r="E5" s="121"/>
      <c r="F5" s="121"/>
      <c r="H5" s="38"/>
      <c r="I5" s="38"/>
      <c r="J5" s="32" t="s">
        <v>101</v>
      </c>
      <c r="K5" s="35">
        <v>39.839941965897474</v>
      </c>
      <c r="L5" s="35">
        <v>40.327643648561931</v>
      </c>
      <c r="M5" s="34">
        <v>44.58463906987793</v>
      </c>
      <c r="N5" s="34">
        <v>47.35583356007546</v>
      </c>
      <c r="O5" s="119"/>
      <c r="P5" s="38"/>
    </row>
    <row r="6" spans="2:16" x14ac:dyDescent="0.25">
      <c r="C6" s="121"/>
      <c r="D6" s="121"/>
      <c r="E6" s="121"/>
      <c r="F6" s="121"/>
      <c r="H6" s="38"/>
      <c r="I6" s="38"/>
      <c r="J6" s="156"/>
      <c r="K6" s="157"/>
      <c r="L6" s="157"/>
      <c r="M6" s="158"/>
      <c r="N6" s="158"/>
      <c r="O6" s="119"/>
      <c r="P6" s="38"/>
    </row>
    <row r="7" spans="2:16" x14ac:dyDescent="0.25">
      <c r="C7" s="120"/>
      <c r="D7" s="120"/>
      <c r="E7" s="121"/>
      <c r="F7" s="121"/>
      <c r="I7" s="122"/>
      <c r="J7" s="32" t="s">
        <v>102</v>
      </c>
      <c r="K7" s="35">
        <v>32.302017687062168</v>
      </c>
      <c r="L7" s="35">
        <v>33.367020699920609</v>
      </c>
      <c r="M7" s="34">
        <v>37.62874503226346</v>
      </c>
      <c r="N7" s="34">
        <v>40.426184118570482</v>
      </c>
      <c r="O7" s="119"/>
      <c r="P7" s="38"/>
    </row>
    <row r="8" spans="2:16" x14ac:dyDescent="0.25">
      <c r="C8" s="120"/>
      <c r="D8" s="120"/>
      <c r="E8" s="121"/>
      <c r="F8" s="121"/>
      <c r="I8" s="122"/>
      <c r="J8" s="32" t="s">
        <v>103</v>
      </c>
      <c r="K8" s="35">
        <v>50.095976627461781</v>
      </c>
      <c r="L8" s="35">
        <v>48.442947409377091</v>
      </c>
      <c r="M8" s="34">
        <v>53.032116112018265</v>
      </c>
      <c r="N8" s="34">
        <v>53.063259632645114</v>
      </c>
      <c r="O8" s="119"/>
      <c r="P8" s="38"/>
    </row>
    <row r="9" spans="2:16" x14ac:dyDescent="0.25">
      <c r="C9" s="120"/>
      <c r="D9" s="120"/>
      <c r="E9" s="121"/>
      <c r="F9" s="121"/>
      <c r="I9" s="122"/>
      <c r="J9" s="32" t="s">
        <v>104</v>
      </c>
      <c r="K9" s="35">
        <v>61.515207155765651</v>
      </c>
      <c r="L9" s="35">
        <v>57.014786828565768</v>
      </c>
      <c r="M9" s="34">
        <v>62.724861562711531</v>
      </c>
      <c r="N9" s="34">
        <v>63.75465796003067</v>
      </c>
      <c r="O9" s="119"/>
      <c r="P9" s="38"/>
    </row>
    <row r="10" spans="2:16" x14ac:dyDescent="0.25">
      <c r="C10" s="121"/>
      <c r="D10" s="121"/>
      <c r="E10" s="121"/>
      <c r="F10" s="121"/>
      <c r="J10" s="156"/>
      <c r="K10" s="157"/>
      <c r="L10" s="157"/>
      <c r="M10" s="158"/>
      <c r="N10" s="158"/>
      <c r="O10" s="119"/>
    </row>
    <row r="11" spans="2:16" x14ac:dyDescent="0.25">
      <c r="C11" s="121"/>
      <c r="D11" s="121"/>
      <c r="E11" s="121"/>
      <c r="F11" s="121"/>
      <c r="J11" s="33" t="s">
        <v>26</v>
      </c>
      <c r="K11" s="35">
        <v>37.999439520513256</v>
      </c>
      <c r="L11" s="35">
        <v>38.398592453218356</v>
      </c>
      <c r="M11" s="34">
        <v>42.842293526945291</v>
      </c>
      <c r="N11" s="34">
        <v>45.473616559394415</v>
      </c>
      <c r="O11" s="119"/>
    </row>
    <row r="13" spans="2:16" x14ac:dyDescent="0.25">
      <c r="K13" s="117"/>
      <c r="L13" s="117"/>
      <c r="M13" s="117"/>
      <c r="N13" s="117"/>
    </row>
    <row r="14" spans="2:16" x14ac:dyDescent="0.25">
      <c r="B14" s="25" t="s">
        <v>133</v>
      </c>
      <c r="K14" s="118"/>
      <c r="L14" s="118"/>
      <c r="M14" s="118"/>
      <c r="N14" s="38"/>
    </row>
    <row r="15" spans="2:16" x14ac:dyDescent="0.25">
      <c r="B15" s="25" t="s">
        <v>33</v>
      </c>
      <c r="K15" s="118"/>
      <c r="L15" s="118"/>
      <c r="M15" s="118"/>
      <c r="N15" s="38"/>
    </row>
    <row r="17" spans="2:15" x14ac:dyDescent="0.25">
      <c r="B17" s="26" t="s">
        <v>106</v>
      </c>
      <c r="J17" s="171" t="s">
        <v>105</v>
      </c>
      <c r="K17" s="172"/>
      <c r="L17" s="172"/>
      <c r="M17" s="172"/>
      <c r="N17" s="173"/>
    </row>
    <row r="18" spans="2:15" x14ac:dyDescent="0.25">
      <c r="J18" s="32"/>
      <c r="K18" s="147">
        <v>2017</v>
      </c>
      <c r="L18" s="147">
        <v>2019</v>
      </c>
      <c r="M18" s="147">
        <v>2021</v>
      </c>
      <c r="N18" s="147">
        <v>2022</v>
      </c>
    </row>
    <row r="19" spans="2:15" x14ac:dyDescent="0.25">
      <c r="J19" s="32" t="s">
        <v>52</v>
      </c>
      <c r="K19" s="35">
        <v>15.402997313809111</v>
      </c>
      <c r="L19" s="35">
        <v>16.041287636043304</v>
      </c>
      <c r="M19" s="34">
        <v>18.331673289226902</v>
      </c>
      <c r="N19" s="34">
        <v>17.669036451916163</v>
      </c>
      <c r="O19" s="119"/>
    </row>
    <row r="20" spans="2:15" x14ac:dyDescent="0.25">
      <c r="J20" s="32" t="s">
        <v>101</v>
      </c>
      <c r="K20" s="35">
        <v>19.822811293767543</v>
      </c>
      <c r="L20" s="35">
        <v>20.644255870463216</v>
      </c>
      <c r="M20" s="34">
        <v>22.002292385622297</v>
      </c>
      <c r="N20" s="34">
        <v>21.200336190229898</v>
      </c>
      <c r="O20" s="119"/>
    </row>
    <row r="21" spans="2:15" x14ac:dyDescent="0.25">
      <c r="J21" s="156"/>
      <c r="K21" s="157"/>
      <c r="L21" s="157"/>
      <c r="M21" s="158"/>
      <c r="N21" s="158"/>
      <c r="O21" s="119"/>
    </row>
    <row r="22" spans="2:15" x14ac:dyDescent="0.25">
      <c r="J22" s="32" t="s">
        <v>102</v>
      </c>
      <c r="K22" s="35">
        <v>15.375267364504252</v>
      </c>
      <c r="L22" s="35">
        <v>16.012408575437785</v>
      </c>
      <c r="M22" s="34">
        <v>17.332502860366173</v>
      </c>
      <c r="N22" s="34">
        <v>16.815040176161325</v>
      </c>
      <c r="O22" s="119"/>
    </row>
    <row r="23" spans="2:15" x14ac:dyDescent="0.25">
      <c r="J23" s="32" t="s">
        <v>103</v>
      </c>
      <c r="K23" s="35">
        <v>19.567729102285085</v>
      </c>
      <c r="L23" s="35">
        <v>20.378603236690829</v>
      </c>
      <c r="M23" s="34">
        <v>23.6116966287785</v>
      </c>
      <c r="N23" s="34">
        <v>21.440820577271914</v>
      </c>
      <c r="O23" s="119"/>
    </row>
    <row r="24" spans="2:15" x14ac:dyDescent="0.25">
      <c r="J24" s="32" t="s">
        <v>107</v>
      </c>
      <c r="K24" s="35">
        <v>21.356725211628312</v>
      </c>
      <c r="L24" s="35">
        <v>22.241734196533876</v>
      </c>
      <c r="M24" s="34">
        <v>25.161083133795824</v>
      </c>
      <c r="N24" s="34">
        <v>24.570787079059038</v>
      </c>
      <c r="O24" s="119"/>
    </row>
    <row r="25" spans="2:15" x14ac:dyDescent="0.25">
      <c r="J25" s="156"/>
      <c r="K25" s="157"/>
      <c r="L25" s="157"/>
      <c r="M25" s="158"/>
      <c r="N25" s="158"/>
      <c r="O25" s="119"/>
    </row>
    <row r="26" spans="2:15" x14ac:dyDescent="0.25">
      <c r="J26" s="33" t="s">
        <v>26</v>
      </c>
      <c r="K26" s="35">
        <v>17.218082559643683</v>
      </c>
      <c r="L26" s="35">
        <v>17.931588849448524</v>
      </c>
      <c r="M26" s="34">
        <v>19.824141594918295</v>
      </c>
      <c r="N26" s="34">
        <v>19.093483165612518</v>
      </c>
      <c r="O26" s="119"/>
    </row>
    <row r="28" spans="2:15" x14ac:dyDescent="0.25">
      <c r="J28" s="19"/>
      <c r="K28" s="19"/>
      <c r="L28" s="19"/>
      <c r="M28" s="19"/>
      <c r="N28" s="19"/>
    </row>
    <row r="29" spans="2:15" x14ac:dyDescent="0.25">
      <c r="J29" s="19"/>
      <c r="K29" s="123"/>
      <c r="L29" s="123"/>
      <c r="M29" s="123"/>
      <c r="N29" s="123"/>
    </row>
    <row r="30" spans="2:15" x14ac:dyDescent="0.25">
      <c r="J30" s="19"/>
      <c r="K30" s="22"/>
      <c r="L30" s="21"/>
      <c r="M30" s="21"/>
      <c r="N30" s="21"/>
    </row>
    <row r="31" spans="2:15" x14ac:dyDescent="0.25">
      <c r="J31" s="19"/>
      <c r="K31" s="22"/>
      <c r="L31" s="21"/>
      <c r="M31" s="21"/>
      <c r="N31" s="21"/>
    </row>
    <row r="32" spans="2:15" x14ac:dyDescent="0.25">
      <c r="B32" s="25" t="s">
        <v>133</v>
      </c>
      <c r="J32" s="63"/>
      <c r="K32" s="22"/>
      <c r="L32" s="19"/>
      <c r="M32" s="19"/>
      <c r="N32" s="21"/>
    </row>
    <row r="33" spans="2:14" x14ac:dyDescent="0.25">
      <c r="B33" s="25" t="s">
        <v>33</v>
      </c>
      <c r="J33" s="19"/>
      <c r="K33" s="22"/>
      <c r="L33" s="21"/>
      <c r="M33" s="21"/>
      <c r="N33" s="21"/>
    </row>
    <row r="34" spans="2:14" x14ac:dyDescent="0.25">
      <c r="J34" s="19"/>
      <c r="K34" s="22"/>
      <c r="L34" s="21"/>
      <c r="M34" s="21"/>
      <c r="N34" s="21"/>
    </row>
    <row r="35" spans="2:14" x14ac:dyDescent="0.25">
      <c r="J35" s="19"/>
      <c r="K35" s="22"/>
      <c r="L35" s="21"/>
      <c r="M35" s="21"/>
      <c r="N35" s="21"/>
    </row>
    <row r="36" spans="2:14" x14ac:dyDescent="0.25">
      <c r="J36" s="124"/>
      <c r="K36" s="22"/>
      <c r="L36" s="19"/>
      <c r="M36" s="19"/>
      <c r="N36" s="21"/>
    </row>
    <row r="37" spans="2:14" x14ac:dyDescent="0.25">
      <c r="J37" s="124"/>
      <c r="K37" s="22"/>
      <c r="L37" s="21"/>
      <c r="M37" s="21"/>
      <c r="N37" s="21"/>
    </row>
    <row r="38" spans="2:14" x14ac:dyDescent="0.25">
      <c r="J38" s="19"/>
      <c r="K38" s="19"/>
      <c r="L38" s="19"/>
      <c r="M38" s="19"/>
      <c r="N38" s="19"/>
    </row>
    <row r="39" spans="2:14" x14ac:dyDescent="0.25">
      <c r="J39" s="19"/>
      <c r="K39" s="19"/>
      <c r="L39" s="19"/>
      <c r="M39" s="19"/>
      <c r="N39" s="19"/>
    </row>
    <row r="40" spans="2:14" x14ac:dyDescent="0.25">
      <c r="J40" s="19"/>
      <c r="K40" s="19"/>
      <c r="L40" s="19"/>
      <c r="M40" s="19"/>
      <c r="N40" s="19"/>
    </row>
    <row r="41" spans="2:14" x14ac:dyDescent="0.25">
      <c r="J41" s="19"/>
      <c r="K41" s="62"/>
      <c r="L41" s="62"/>
      <c r="M41" s="62"/>
      <c r="N41" s="19"/>
    </row>
    <row r="42" spans="2:14" x14ac:dyDescent="0.25">
      <c r="J42" s="19"/>
      <c r="K42" s="62"/>
      <c r="L42" s="62"/>
      <c r="M42" s="62"/>
      <c r="N42" s="19"/>
    </row>
    <row r="43" spans="2:14" x14ac:dyDescent="0.25">
      <c r="J43" s="19"/>
      <c r="K43" s="62"/>
      <c r="L43" s="62"/>
      <c r="M43" s="62"/>
      <c r="N43" s="19"/>
    </row>
    <row r="44" spans="2:14" x14ac:dyDescent="0.25">
      <c r="J44" s="19"/>
      <c r="K44" s="19"/>
      <c r="L44" s="19"/>
      <c r="M44" s="19"/>
      <c r="N44" s="19"/>
    </row>
    <row r="45" spans="2:14" x14ac:dyDescent="0.25">
      <c r="J45" s="125"/>
      <c r="K45" s="126"/>
      <c r="L45" s="126"/>
      <c r="M45" s="126"/>
      <c r="N45" s="19"/>
    </row>
    <row r="46" spans="2:14" x14ac:dyDescent="0.25">
      <c r="J46" s="125"/>
      <c r="K46" s="126"/>
      <c r="L46" s="126"/>
      <c r="M46" s="126"/>
      <c r="N46" s="19"/>
    </row>
    <row r="47" spans="2:14" x14ac:dyDescent="0.25">
      <c r="J47" s="125"/>
      <c r="K47" s="126"/>
      <c r="L47" s="126"/>
      <c r="M47" s="126"/>
      <c r="N47" s="19"/>
    </row>
    <row r="48" spans="2:14" x14ac:dyDescent="0.25">
      <c r="J48" s="19"/>
      <c r="K48" s="19"/>
      <c r="L48" s="19"/>
      <c r="M48" s="19"/>
      <c r="N48" s="19"/>
    </row>
    <row r="49" spans="10:14" x14ac:dyDescent="0.25">
      <c r="J49" s="125"/>
      <c r="K49" s="126"/>
      <c r="L49" s="62"/>
      <c r="M49" s="62"/>
      <c r="N49" s="19"/>
    </row>
    <row r="50" spans="10:14" x14ac:dyDescent="0.25">
      <c r="J50" s="125"/>
      <c r="K50" s="126"/>
      <c r="L50" s="62"/>
      <c r="M50" s="62"/>
      <c r="N50" s="19"/>
    </row>
    <row r="51" spans="10:14" x14ac:dyDescent="0.25">
      <c r="J51" s="125"/>
      <c r="K51" s="126"/>
      <c r="L51" s="62"/>
      <c r="M51" s="62"/>
      <c r="N51" s="19"/>
    </row>
    <row r="52" spans="10:14" x14ac:dyDescent="0.25">
      <c r="J52" s="125"/>
      <c r="K52" s="126"/>
      <c r="L52" s="62"/>
      <c r="M52" s="62"/>
      <c r="N52" s="19"/>
    </row>
    <row r="53" spans="10:14" x14ac:dyDescent="0.25">
      <c r="J53" s="19"/>
      <c r="K53" s="19"/>
      <c r="L53" s="19"/>
      <c r="M53" s="19"/>
      <c r="N53" s="19"/>
    </row>
    <row r="54" spans="10:14" x14ac:dyDescent="0.25">
      <c r="J54" s="19"/>
      <c r="K54" s="19"/>
      <c r="L54" s="19"/>
      <c r="M54" s="19"/>
      <c r="N54" s="19"/>
    </row>
    <row r="55" spans="10:14" x14ac:dyDescent="0.25">
      <c r="J55" s="19"/>
      <c r="K55" s="19"/>
      <c r="L55" s="19"/>
      <c r="M55" s="19"/>
      <c r="N55" s="19"/>
    </row>
    <row r="56" spans="10:14" x14ac:dyDescent="0.25">
      <c r="J56" s="19"/>
      <c r="K56" s="19"/>
      <c r="L56" s="19"/>
      <c r="M56" s="19"/>
      <c r="N56" s="19"/>
    </row>
    <row r="57" spans="10:14" x14ac:dyDescent="0.25">
      <c r="J57" s="19"/>
      <c r="K57" s="19"/>
      <c r="L57" s="19"/>
      <c r="M57" s="19"/>
      <c r="N57" s="19"/>
    </row>
    <row r="58" spans="10:14" x14ac:dyDescent="0.25">
      <c r="J58" s="19"/>
      <c r="K58" s="19"/>
      <c r="L58" s="19"/>
      <c r="M58" s="19"/>
      <c r="N58" s="19"/>
    </row>
    <row r="59" spans="10:14" x14ac:dyDescent="0.25">
      <c r="J59" s="19"/>
      <c r="K59" s="19"/>
      <c r="L59" s="19"/>
      <c r="M59" s="19"/>
      <c r="N59" s="19"/>
    </row>
    <row r="60" spans="10:14" x14ac:dyDescent="0.25">
      <c r="J60" s="19"/>
      <c r="K60" s="19"/>
      <c r="L60" s="19"/>
      <c r="M60" s="19"/>
      <c r="N60" s="19"/>
    </row>
    <row r="61" spans="10:14" x14ac:dyDescent="0.25">
      <c r="J61" s="19"/>
      <c r="K61" s="19"/>
      <c r="L61" s="19"/>
      <c r="M61" s="19"/>
      <c r="N61" s="19"/>
    </row>
    <row r="62" spans="10:14" x14ac:dyDescent="0.25">
      <c r="J62" s="19"/>
      <c r="K62" s="19"/>
      <c r="L62" s="19"/>
      <c r="M62" s="19"/>
      <c r="N62" s="19"/>
    </row>
    <row r="63" spans="10:14" x14ac:dyDescent="0.25">
      <c r="J63" s="19"/>
      <c r="K63" s="19"/>
      <c r="L63" s="19"/>
      <c r="M63" s="19"/>
      <c r="N63" s="19"/>
    </row>
    <row r="64" spans="10:14" x14ac:dyDescent="0.25">
      <c r="J64" s="19"/>
      <c r="K64" s="19"/>
      <c r="L64" s="19"/>
      <c r="M64" s="19"/>
      <c r="N64" s="19"/>
    </row>
    <row r="65" spans="10:14" x14ac:dyDescent="0.25">
      <c r="J65" s="19"/>
      <c r="K65" s="19"/>
      <c r="L65" s="19"/>
      <c r="M65" s="19"/>
      <c r="N65" s="19"/>
    </row>
    <row r="66" spans="10:14" x14ac:dyDescent="0.25">
      <c r="J66" s="19"/>
      <c r="K66" s="19"/>
      <c r="L66" s="19"/>
      <c r="M66" s="19"/>
      <c r="N66" s="19"/>
    </row>
    <row r="67" spans="10:14" x14ac:dyDescent="0.25">
      <c r="J67" s="19"/>
      <c r="K67" s="19"/>
      <c r="L67" s="19"/>
      <c r="M67" s="19"/>
      <c r="N67" s="19"/>
    </row>
    <row r="68" spans="10:14" x14ac:dyDescent="0.25">
      <c r="J68" s="19"/>
      <c r="K68" s="19"/>
      <c r="L68" s="19"/>
      <c r="M68" s="19"/>
      <c r="N68" s="19"/>
    </row>
    <row r="69" spans="10:14" x14ac:dyDescent="0.25">
      <c r="J69" s="19"/>
      <c r="K69" s="19"/>
      <c r="L69" s="19"/>
      <c r="M69" s="19"/>
      <c r="N69" s="19"/>
    </row>
    <row r="70" spans="10:14" x14ac:dyDescent="0.25">
      <c r="J70" s="19"/>
      <c r="K70" s="19"/>
      <c r="L70" s="19"/>
      <c r="M70" s="19"/>
      <c r="N70" s="19"/>
    </row>
    <row r="71" spans="10:14" x14ac:dyDescent="0.25">
      <c r="J71" s="19"/>
      <c r="K71" s="19"/>
      <c r="L71" s="19"/>
      <c r="M71" s="19"/>
      <c r="N71" s="19"/>
    </row>
    <row r="72" spans="10:14" x14ac:dyDescent="0.25">
      <c r="J72" s="19"/>
      <c r="K72" s="19"/>
      <c r="L72" s="19"/>
      <c r="M72" s="19"/>
      <c r="N72" s="19"/>
    </row>
    <row r="73" spans="10:14" x14ac:dyDescent="0.25">
      <c r="J73" s="19"/>
      <c r="K73" s="19"/>
      <c r="L73" s="19"/>
      <c r="M73" s="19"/>
      <c r="N73" s="19"/>
    </row>
    <row r="74" spans="10:14" x14ac:dyDescent="0.25">
      <c r="J74" s="19"/>
      <c r="K74" s="19"/>
      <c r="L74" s="19"/>
      <c r="M74" s="19"/>
      <c r="N74" s="19"/>
    </row>
    <row r="75" spans="10:14" x14ac:dyDescent="0.25">
      <c r="J75" s="19"/>
      <c r="K75" s="19"/>
      <c r="L75" s="19"/>
      <c r="M75" s="19"/>
      <c r="N75" s="19"/>
    </row>
    <row r="76" spans="10:14" x14ac:dyDescent="0.25">
      <c r="J76" s="19"/>
      <c r="K76" s="19"/>
      <c r="L76" s="19"/>
      <c r="M76" s="19"/>
      <c r="N76" s="19"/>
    </row>
    <row r="77" spans="10:14" x14ac:dyDescent="0.25">
      <c r="J77" s="19"/>
      <c r="K77" s="19"/>
      <c r="L77" s="19"/>
      <c r="M77" s="19"/>
      <c r="N77" s="19"/>
    </row>
    <row r="78" spans="10:14" x14ac:dyDescent="0.25">
      <c r="J78" s="19"/>
      <c r="K78" s="19"/>
      <c r="L78" s="19"/>
      <c r="M78" s="19"/>
      <c r="N78" s="19"/>
    </row>
    <row r="79" spans="10:14" x14ac:dyDescent="0.25">
      <c r="J79" s="19"/>
      <c r="K79" s="19"/>
      <c r="L79" s="19"/>
      <c r="M79" s="19"/>
      <c r="N79" s="19"/>
    </row>
    <row r="80" spans="10:14" x14ac:dyDescent="0.25">
      <c r="J80" s="19"/>
      <c r="K80" s="19"/>
      <c r="L80" s="19"/>
      <c r="M80" s="19"/>
      <c r="N80" s="19"/>
    </row>
  </sheetData>
  <mergeCells count="2">
    <mergeCell ref="J2:N2"/>
    <mergeCell ref="J17:N1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2"/>
  <sheetViews>
    <sheetView workbookViewId="0"/>
  </sheetViews>
  <sheetFormatPr baseColWidth="10" defaultColWidth="9.140625" defaultRowHeight="15" x14ac:dyDescent="0.25"/>
  <cols>
    <col min="1" max="1" width="5.7109375" style="18" customWidth="1"/>
    <col min="2" max="2" width="37.42578125" style="18" customWidth="1"/>
    <col min="3" max="3" width="16.28515625" style="18" bestFit="1" customWidth="1"/>
    <col min="4" max="4" width="15.85546875" style="18" customWidth="1"/>
    <col min="5" max="10" width="9.7109375" style="18" customWidth="1"/>
    <col min="11" max="16384" width="9.140625" style="18"/>
  </cols>
  <sheetData>
    <row r="1" spans="2:12" x14ac:dyDescent="0.25">
      <c r="B1" s="39" t="s">
        <v>137</v>
      </c>
    </row>
    <row r="2" spans="2:12" ht="31.5" customHeight="1" x14ac:dyDescent="0.25">
      <c r="B2" s="19"/>
      <c r="C2" s="174" t="s">
        <v>138</v>
      </c>
      <c r="D2" s="174" t="s">
        <v>139</v>
      </c>
      <c r="E2" s="170" t="s">
        <v>140</v>
      </c>
      <c r="F2" s="170"/>
      <c r="G2" s="170"/>
      <c r="H2" s="170" t="s">
        <v>108</v>
      </c>
      <c r="I2" s="170"/>
      <c r="J2" s="170"/>
    </row>
    <row r="3" spans="2:12" ht="15" customHeight="1" x14ac:dyDescent="0.25">
      <c r="B3" s="93"/>
      <c r="C3" s="175"/>
      <c r="D3" s="175"/>
      <c r="E3" s="94" t="s">
        <v>52</v>
      </c>
      <c r="F3" s="94" t="s">
        <v>53</v>
      </c>
      <c r="G3" s="95" t="s">
        <v>26</v>
      </c>
      <c r="H3" s="94" t="s">
        <v>52</v>
      </c>
      <c r="I3" s="94" t="s">
        <v>53</v>
      </c>
      <c r="J3" s="95" t="s">
        <v>26</v>
      </c>
    </row>
    <row r="4" spans="2:12" x14ac:dyDescent="0.25">
      <c r="B4" s="7" t="s">
        <v>23</v>
      </c>
      <c r="C4" s="127">
        <v>27900</v>
      </c>
      <c r="D4" s="128">
        <v>18.251573411500988</v>
      </c>
      <c r="E4" s="129">
        <v>31.718564616865493</v>
      </c>
      <c r="F4" s="130">
        <v>28.84480224905754</v>
      </c>
      <c r="G4" s="128">
        <v>30.711184071171392</v>
      </c>
      <c r="H4" s="129">
        <v>21.409344343284641</v>
      </c>
      <c r="I4" s="130">
        <v>24.548011961457526</v>
      </c>
      <c r="J4" s="128">
        <v>22.63095956547977</v>
      </c>
      <c r="L4" s="84"/>
    </row>
    <row r="5" spans="2:12" x14ac:dyDescent="0.25">
      <c r="B5" s="7" t="s">
        <v>22</v>
      </c>
      <c r="C5" s="127">
        <v>121800</v>
      </c>
      <c r="D5" s="131">
        <v>8.4086485684684202</v>
      </c>
      <c r="E5" s="132">
        <v>54.864647819949326</v>
      </c>
      <c r="F5" s="133">
        <v>50.907173308858923</v>
      </c>
      <c r="G5" s="131">
        <v>53.457969820423813</v>
      </c>
      <c r="H5" s="132">
        <v>22.122709230993756</v>
      </c>
      <c r="I5" s="133">
        <v>24.10509902690028</v>
      </c>
      <c r="J5" s="131">
        <v>22.781116602643245</v>
      </c>
      <c r="L5" s="84"/>
    </row>
    <row r="6" spans="2:12" x14ac:dyDescent="0.25">
      <c r="B6" s="10" t="s">
        <v>21</v>
      </c>
      <c r="C6" s="134">
        <v>19400</v>
      </c>
      <c r="D6" s="128">
        <v>9.4549908144519037</v>
      </c>
      <c r="E6" s="129">
        <v>55.528260692394241</v>
      </c>
      <c r="F6" s="130">
        <v>33.299154619117772</v>
      </c>
      <c r="G6" s="128">
        <v>37.014179933566496</v>
      </c>
      <c r="H6" s="129">
        <v>23.327775024777008</v>
      </c>
      <c r="I6" s="130">
        <v>24.796014315926456</v>
      </c>
      <c r="J6" s="128">
        <v>24.433135333741568</v>
      </c>
      <c r="L6" s="84"/>
    </row>
    <row r="7" spans="2:12" x14ac:dyDescent="0.25">
      <c r="B7" s="10" t="s">
        <v>20</v>
      </c>
      <c r="C7" s="134">
        <v>4800</v>
      </c>
      <c r="D7" s="128">
        <v>8.6745195890922773</v>
      </c>
      <c r="E7" s="129">
        <v>58.576970510590456</v>
      </c>
      <c r="F7" s="130">
        <v>54.775058426382429</v>
      </c>
      <c r="G7" s="128">
        <v>57.827977225236019</v>
      </c>
      <c r="H7" s="129">
        <v>20.318887185593169</v>
      </c>
      <c r="I7" s="130">
        <v>23.500857899678071</v>
      </c>
      <c r="J7" s="128">
        <v>21.073784218626436</v>
      </c>
      <c r="L7" s="84"/>
    </row>
    <row r="8" spans="2:12" x14ac:dyDescent="0.25">
      <c r="B8" s="13" t="s">
        <v>70</v>
      </c>
      <c r="C8" s="135">
        <v>146000</v>
      </c>
      <c r="D8" s="136">
        <v>8.5563761461015826</v>
      </c>
      <c r="E8" s="137">
        <v>55.042532225866886</v>
      </c>
      <c r="F8" s="138">
        <v>44.815656446999775</v>
      </c>
      <c r="G8" s="136">
        <v>50.599056259196068</v>
      </c>
      <c r="H8" s="137">
        <v>22.113171558526275</v>
      </c>
      <c r="I8" s="138">
        <v>24.272281140458318</v>
      </c>
      <c r="J8" s="136">
        <v>22.944139667300341</v>
      </c>
      <c r="L8" s="84"/>
    </row>
    <row r="9" spans="2:12" x14ac:dyDescent="0.25">
      <c r="B9" s="10" t="s">
        <v>71</v>
      </c>
      <c r="C9" s="134">
        <v>4300</v>
      </c>
      <c r="D9" s="128">
        <v>20.730357801549296</v>
      </c>
      <c r="E9" s="129">
        <v>4.6796527999543045</v>
      </c>
      <c r="F9" s="130">
        <v>6.7233573963051523</v>
      </c>
      <c r="G9" s="128">
        <v>5.3597200529858249</v>
      </c>
      <c r="H9" s="129">
        <v>13.838988833746908</v>
      </c>
      <c r="I9" s="130">
        <v>15.723703366697071</v>
      </c>
      <c r="J9" s="128">
        <v>14.603024714127608</v>
      </c>
      <c r="L9" s="84"/>
    </row>
    <row r="10" spans="2:12" x14ac:dyDescent="0.25">
      <c r="B10" s="10" t="s">
        <v>72</v>
      </c>
      <c r="C10" s="134">
        <v>8500</v>
      </c>
      <c r="D10" s="128">
        <v>18.183388015886507</v>
      </c>
      <c r="E10" s="129">
        <v>13.2554812265591</v>
      </c>
      <c r="F10" s="130">
        <v>18.248513398719087</v>
      </c>
      <c r="G10" s="128">
        <v>14.946058948023444</v>
      </c>
      <c r="H10" s="129">
        <v>14.514717036172422</v>
      </c>
      <c r="I10" s="130">
        <v>16.510114261531786</v>
      </c>
      <c r="J10" s="128">
        <v>15.328932826799861</v>
      </c>
      <c r="L10" s="84"/>
    </row>
    <row r="11" spans="2:12" x14ac:dyDescent="0.25">
      <c r="B11" s="10" t="s">
        <v>73</v>
      </c>
      <c r="C11" s="134">
        <v>16400</v>
      </c>
      <c r="D11" s="128">
        <v>16.459574468085805</v>
      </c>
      <c r="E11" s="129">
        <v>25.088753065181898</v>
      </c>
      <c r="F11" s="130">
        <v>30.651221039448806</v>
      </c>
      <c r="G11" s="128">
        <v>27.198444480448639</v>
      </c>
      <c r="H11" s="129">
        <v>15.10146608315122</v>
      </c>
      <c r="I11" s="130">
        <v>17.091011235955186</v>
      </c>
      <c r="J11" s="128">
        <v>15.930302127659969</v>
      </c>
      <c r="L11" s="84"/>
    </row>
    <row r="12" spans="2:12" x14ac:dyDescent="0.25">
      <c r="B12" s="10" t="s">
        <v>74</v>
      </c>
      <c r="C12" s="134">
        <v>18100</v>
      </c>
      <c r="D12" s="128">
        <v>14.429974232188385</v>
      </c>
      <c r="E12" s="129">
        <v>34.148707351017784</v>
      </c>
      <c r="F12" s="130">
        <v>40.371349364964615</v>
      </c>
      <c r="G12" s="128">
        <v>36.64038378116436</v>
      </c>
      <c r="H12" s="129">
        <v>16.139070025935442</v>
      </c>
      <c r="I12" s="130">
        <v>19.277507186202662</v>
      </c>
      <c r="J12" s="128">
        <v>17.507751236158029</v>
      </c>
      <c r="L12" s="84"/>
    </row>
    <row r="13" spans="2:12" x14ac:dyDescent="0.25">
      <c r="B13" s="10" t="s">
        <v>75</v>
      </c>
      <c r="C13" s="134">
        <v>49100</v>
      </c>
      <c r="D13" s="128">
        <v>13.689910195457355</v>
      </c>
      <c r="E13" s="129">
        <v>41.07300332395986</v>
      </c>
      <c r="F13" s="130">
        <v>44.647479644882381</v>
      </c>
      <c r="G13" s="128">
        <v>42.60490496507898</v>
      </c>
      <c r="H13" s="129">
        <v>15.852152083517369</v>
      </c>
      <c r="I13" s="130">
        <v>19.162029631571791</v>
      </c>
      <c r="J13" s="128">
        <v>17.185719756999781</v>
      </c>
      <c r="L13" s="84"/>
    </row>
    <row r="14" spans="2:12" x14ac:dyDescent="0.25">
      <c r="B14" s="10" t="s">
        <v>76</v>
      </c>
      <c r="C14" s="134">
        <v>49900</v>
      </c>
      <c r="D14" s="128">
        <v>15.530134969295844</v>
      </c>
      <c r="E14" s="129">
        <v>41.110938501978211</v>
      </c>
      <c r="F14" s="130">
        <v>43.621588260383518</v>
      </c>
      <c r="G14" s="128">
        <v>42.354667585211985</v>
      </c>
      <c r="H14" s="129">
        <v>17.264540958324474</v>
      </c>
      <c r="I14" s="130">
        <v>20.531245745361694</v>
      </c>
      <c r="J14" s="128">
        <v>18.607983043969085</v>
      </c>
      <c r="L14" s="84"/>
    </row>
    <row r="15" spans="2:12" x14ac:dyDescent="0.25">
      <c r="B15" s="10" t="s">
        <v>77</v>
      </c>
      <c r="C15" s="134">
        <v>88600</v>
      </c>
      <c r="D15" s="128">
        <v>16.202030631560689</v>
      </c>
      <c r="E15" s="129">
        <v>46.221495836250376</v>
      </c>
      <c r="F15" s="130">
        <v>48.703668471210179</v>
      </c>
      <c r="G15" s="128">
        <v>47.196258519514899</v>
      </c>
      <c r="H15" s="129">
        <v>16.691934428595459</v>
      </c>
      <c r="I15" s="130">
        <v>20.591607301395548</v>
      </c>
      <c r="J15" s="128">
        <v>18.266690472093053</v>
      </c>
      <c r="L15" s="84"/>
    </row>
    <row r="16" spans="2:12" x14ac:dyDescent="0.25">
      <c r="B16" s="10" t="s">
        <v>78</v>
      </c>
      <c r="C16" s="134">
        <v>38600</v>
      </c>
      <c r="D16" s="128">
        <v>14.932320897986138</v>
      </c>
      <c r="E16" s="129">
        <v>46.180015295762097</v>
      </c>
      <c r="F16" s="130">
        <v>48.733887575318718</v>
      </c>
      <c r="G16" s="128">
        <v>47.224820704708108</v>
      </c>
      <c r="H16" s="129">
        <v>15.614499457483863</v>
      </c>
      <c r="I16" s="130">
        <v>20.764054307848845</v>
      </c>
      <c r="J16" s="128">
        <v>17.787036975899642</v>
      </c>
      <c r="L16" s="84"/>
    </row>
    <row r="17" spans="2:12" x14ac:dyDescent="0.25">
      <c r="B17" s="10" t="s">
        <v>79</v>
      </c>
      <c r="C17" s="134">
        <v>11300</v>
      </c>
      <c r="D17" s="128">
        <v>12.988089073019164</v>
      </c>
      <c r="E17" s="129">
        <v>41.653525568821792</v>
      </c>
      <c r="F17" s="130">
        <v>46.204026543695903</v>
      </c>
      <c r="G17" s="128">
        <v>43.473366653158649</v>
      </c>
      <c r="H17" s="129">
        <v>13.755047773571299</v>
      </c>
      <c r="I17" s="130">
        <v>15.22916260954236</v>
      </c>
      <c r="J17" s="128">
        <v>14.382252718798545</v>
      </c>
      <c r="L17" s="84"/>
    </row>
    <row r="18" spans="2:12" x14ac:dyDescent="0.25">
      <c r="B18" s="10" t="s">
        <v>80</v>
      </c>
      <c r="C18" s="134">
        <v>63700</v>
      </c>
      <c r="D18" s="128">
        <v>9.5636369755818471</v>
      </c>
      <c r="E18" s="129">
        <v>56.463348134299345</v>
      </c>
      <c r="F18" s="130">
        <v>60.109941399160029</v>
      </c>
      <c r="G18" s="128">
        <v>56.88752309562804</v>
      </c>
      <c r="H18" s="129">
        <v>17.306462294086806</v>
      </c>
      <c r="I18" s="130">
        <v>27.327551548615311</v>
      </c>
      <c r="J18" s="128">
        <v>21.215872641906337</v>
      </c>
      <c r="L18" s="84"/>
    </row>
    <row r="19" spans="2:12" x14ac:dyDescent="0.25">
      <c r="B19" s="10" t="s">
        <v>93</v>
      </c>
      <c r="C19" s="134">
        <v>348500</v>
      </c>
      <c r="D19" s="128">
        <v>14.317454054783372</v>
      </c>
      <c r="E19" s="129">
        <v>37.516334416761815</v>
      </c>
      <c r="F19" s="130">
        <v>42.151992968230367</v>
      </c>
      <c r="G19" s="128">
        <v>39.27219974094492</v>
      </c>
      <c r="H19" s="129">
        <v>16.372023338050536</v>
      </c>
      <c r="I19" s="130">
        <v>21.00129986930601</v>
      </c>
      <c r="J19" s="128">
        <v>18.257737803396363</v>
      </c>
      <c r="L19" s="84"/>
    </row>
    <row r="20" spans="2:12" x14ac:dyDescent="0.25">
      <c r="B20" s="105" t="s">
        <v>9</v>
      </c>
      <c r="C20" s="139">
        <v>34900</v>
      </c>
      <c r="D20" s="140">
        <v>13.756744566608331</v>
      </c>
      <c r="E20" s="141">
        <v>37.793466329433883</v>
      </c>
      <c r="F20" s="142">
        <v>36.240756337319041</v>
      </c>
      <c r="G20" s="140">
        <v>37.674921024467288</v>
      </c>
      <c r="H20" s="141">
        <v>17.947901036473695</v>
      </c>
      <c r="I20" s="142">
        <v>18.416439907454929</v>
      </c>
      <c r="J20" s="140">
        <v>18.003529101069162</v>
      </c>
      <c r="L20" s="84"/>
    </row>
    <row r="21" spans="2:12" x14ac:dyDescent="0.25">
      <c r="B21" s="10" t="s">
        <v>8</v>
      </c>
      <c r="C21" s="134">
        <v>34200</v>
      </c>
      <c r="D21" s="128">
        <v>14.513938364859074</v>
      </c>
      <c r="E21" s="129">
        <v>40.191065812949894</v>
      </c>
      <c r="F21" s="130">
        <v>44.353339768199639</v>
      </c>
      <c r="G21" s="128">
        <v>41.65394289726563</v>
      </c>
      <c r="H21" s="129">
        <v>14.221218537516467</v>
      </c>
      <c r="I21" s="130">
        <v>17.051843101893027</v>
      </c>
      <c r="J21" s="128">
        <v>15.260409717248081</v>
      </c>
      <c r="L21" s="84"/>
    </row>
    <row r="22" spans="2:12" x14ac:dyDescent="0.25">
      <c r="B22" s="10" t="s">
        <v>7</v>
      </c>
      <c r="C22" s="134">
        <v>48600</v>
      </c>
      <c r="D22" s="128">
        <v>13.73053152039563</v>
      </c>
      <c r="E22" s="129">
        <v>53.125839786968427</v>
      </c>
      <c r="F22" s="130">
        <v>53.925327951563602</v>
      </c>
      <c r="G22" s="128">
        <v>53.690651588154111</v>
      </c>
      <c r="H22" s="129">
        <v>16.708389129035211</v>
      </c>
      <c r="I22" s="130">
        <v>19.104347733105211</v>
      </c>
      <c r="J22" s="128">
        <v>17.816275648949315</v>
      </c>
      <c r="L22" s="84"/>
    </row>
    <row r="23" spans="2:12" x14ac:dyDescent="0.25">
      <c r="B23" s="10" t="s">
        <v>6</v>
      </c>
      <c r="C23" s="134">
        <v>60100</v>
      </c>
      <c r="D23" s="128">
        <v>6.1794870804222928</v>
      </c>
      <c r="E23" s="129">
        <v>70.98527323237785</v>
      </c>
      <c r="F23" s="130">
        <v>64.219631872066529</v>
      </c>
      <c r="G23" s="128">
        <v>67.009506963988983</v>
      </c>
      <c r="H23" s="129">
        <v>32.030326964537153</v>
      </c>
      <c r="I23" s="130">
        <v>31.442574934548674</v>
      </c>
      <c r="J23" s="128">
        <v>31.693750076127284</v>
      </c>
      <c r="L23" s="84"/>
    </row>
    <row r="24" spans="2:12" x14ac:dyDescent="0.25">
      <c r="B24" s="10" t="s">
        <v>94</v>
      </c>
      <c r="C24" s="134">
        <v>142800</v>
      </c>
      <c r="D24" s="128">
        <v>10.741042348966921</v>
      </c>
      <c r="E24" s="129">
        <v>52.770160355144846</v>
      </c>
      <c r="F24" s="130">
        <v>56.200599660523253</v>
      </c>
      <c r="G24" s="128">
        <v>54.482281464244004</v>
      </c>
      <c r="H24" s="129">
        <v>21.335613645444283</v>
      </c>
      <c r="I24" s="130">
        <v>24.849906844771255</v>
      </c>
      <c r="J24" s="128">
        <v>23.043571804402205</v>
      </c>
      <c r="L24" s="84"/>
    </row>
    <row r="25" spans="2:12" x14ac:dyDescent="0.25">
      <c r="B25" s="7" t="s">
        <v>84</v>
      </c>
      <c r="C25" s="127">
        <v>3900</v>
      </c>
      <c r="D25" s="131">
        <v>12.568194144641794</v>
      </c>
      <c r="E25" s="132">
        <v>12.503097419922049</v>
      </c>
      <c r="F25" s="133">
        <v>27.435280046940179</v>
      </c>
      <c r="G25" s="131">
        <v>15.942579995550043</v>
      </c>
      <c r="H25" s="132">
        <v>14.529535039822601</v>
      </c>
      <c r="I25" s="133">
        <v>19.830703028460764</v>
      </c>
      <c r="J25" s="131">
        <v>16.602248194520211</v>
      </c>
      <c r="L25" s="84"/>
    </row>
    <row r="26" spans="2:12" x14ac:dyDescent="0.25">
      <c r="B26" s="10" t="s">
        <v>4</v>
      </c>
      <c r="C26" s="134">
        <v>17200</v>
      </c>
      <c r="D26" s="128">
        <v>11.791199617449186</v>
      </c>
      <c r="E26" s="129">
        <v>45.635662845893521</v>
      </c>
      <c r="F26" s="130">
        <v>47.148151078192427</v>
      </c>
      <c r="G26" s="128">
        <v>46.603773846796578</v>
      </c>
      <c r="H26" s="129">
        <v>18.443973659382941</v>
      </c>
      <c r="I26" s="130">
        <v>19.83299977969396</v>
      </c>
      <c r="J26" s="128">
        <v>19.27289094792436</v>
      </c>
      <c r="L26" s="84"/>
    </row>
    <row r="27" spans="2:12" x14ac:dyDescent="0.25">
      <c r="B27" s="10" t="s">
        <v>95</v>
      </c>
      <c r="C27" s="134">
        <v>8100</v>
      </c>
      <c r="D27" s="128">
        <v>14.996728703666061</v>
      </c>
      <c r="E27" s="129">
        <v>36.587637088609007</v>
      </c>
      <c r="F27" s="130">
        <v>54.299436445716374</v>
      </c>
      <c r="G27" s="128">
        <v>39.131743130517947</v>
      </c>
      <c r="H27" s="129">
        <v>15.10804346328214</v>
      </c>
      <c r="I27" s="130">
        <v>23.60113288045126</v>
      </c>
      <c r="J27" s="128">
        <v>16.800838395524071</v>
      </c>
      <c r="L27" s="84"/>
    </row>
    <row r="28" spans="2:12" x14ac:dyDescent="0.25">
      <c r="B28" s="13" t="s">
        <v>96</v>
      </c>
      <c r="C28" s="135">
        <v>29100</v>
      </c>
      <c r="D28" s="136">
        <v>12.784641881363958</v>
      </c>
      <c r="E28" s="137">
        <v>30.459185324351456</v>
      </c>
      <c r="F28" s="138">
        <v>44.250431361506763</v>
      </c>
      <c r="G28" s="136">
        <v>35.610518998042792</v>
      </c>
      <c r="H28" s="137">
        <v>16.486993499523095</v>
      </c>
      <c r="I28" s="138">
        <v>20.287075372656577</v>
      </c>
      <c r="J28" s="136">
        <v>18.231375950264827</v>
      </c>
      <c r="L28" s="84"/>
    </row>
    <row r="29" spans="2:12" x14ac:dyDescent="0.25">
      <c r="B29" s="10" t="s">
        <v>2</v>
      </c>
      <c r="C29" s="134">
        <v>3300</v>
      </c>
      <c r="D29" s="128">
        <v>24.678466160846735</v>
      </c>
      <c r="E29" s="129">
        <v>36.577311425539001</v>
      </c>
      <c r="F29" s="130">
        <v>33.279288233422712</v>
      </c>
      <c r="G29" s="128">
        <v>35.152976814420789</v>
      </c>
      <c r="H29" s="129">
        <v>16.795733753155869</v>
      </c>
      <c r="I29" s="130">
        <v>18.202618953010738</v>
      </c>
      <c r="J29" s="128">
        <v>17.391443296929872</v>
      </c>
      <c r="L29" s="84"/>
    </row>
    <row r="30" spans="2:12" x14ac:dyDescent="0.25">
      <c r="B30" s="109" t="s">
        <v>26</v>
      </c>
      <c r="C30" s="143">
        <v>732500</v>
      </c>
      <c r="D30" s="144">
        <v>12.579985861955471</v>
      </c>
      <c r="E30" s="145">
        <v>41.654873868264701</v>
      </c>
      <c r="F30" s="146">
        <v>44.434531514349771</v>
      </c>
      <c r="G30" s="144">
        <v>42.771730507067829</v>
      </c>
      <c r="H30" s="145">
        <v>18.709030310363428</v>
      </c>
      <c r="I30" s="146">
        <v>22.566668383594209</v>
      </c>
      <c r="J30" s="144">
        <v>20.274838347164145</v>
      </c>
      <c r="L30" s="84"/>
    </row>
    <row r="31" spans="2:12" x14ac:dyDescent="0.25">
      <c r="B31" s="25" t="s">
        <v>133</v>
      </c>
    </row>
    <row r="32" spans="2:12" x14ac:dyDescent="0.25">
      <c r="B32" s="25" t="s">
        <v>33</v>
      </c>
    </row>
  </sheetData>
  <mergeCells count="4">
    <mergeCell ref="C2:C3"/>
    <mergeCell ref="D2:D3"/>
    <mergeCell ref="E2:G2"/>
    <mergeCell ref="H2:J2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8"/>
  <sheetViews>
    <sheetView workbookViewId="0"/>
  </sheetViews>
  <sheetFormatPr baseColWidth="10" defaultColWidth="8.85546875" defaultRowHeight="15" x14ac:dyDescent="0.25"/>
  <cols>
    <col min="1" max="1" width="5.7109375" style="18" customWidth="1"/>
    <col min="2" max="2" width="28.7109375" style="18" customWidth="1"/>
    <col min="3" max="8" width="4.7109375" style="18" customWidth="1"/>
    <col min="9" max="9" width="1.7109375" style="18" customWidth="1"/>
    <col min="10" max="16384" width="8.85546875" style="18"/>
  </cols>
  <sheetData>
    <row r="1" spans="2:8" x14ac:dyDescent="0.25">
      <c r="B1" s="26" t="s">
        <v>109</v>
      </c>
    </row>
    <row r="2" spans="2:8" x14ac:dyDescent="0.25">
      <c r="C2" s="176" t="s">
        <v>52</v>
      </c>
      <c r="D2" s="176"/>
      <c r="E2" s="176"/>
      <c r="F2" s="176" t="s">
        <v>53</v>
      </c>
      <c r="G2" s="176"/>
      <c r="H2" s="176"/>
    </row>
    <row r="3" spans="2:8" x14ac:dyDescent="0.25">
      <c r="C3" s="148" t="s">
        <v>48</v>
      </c>
      <c r="D3" s="148" t="s">
        <v>49</v>
      </c>
      <c r="E3" s="148" t="s">
        <v>50</v>
      </c>
      <c r="F3" s="148" t="s">
        <v>48</v>
      </c>
      <c r="G3" s="148" t="s">
        <v>49</v>
      </c>
      <c r="H3" s="148" t="s">
        <v>50</v>
      </c>
    </row>
    <row r="4" spans="2:8" ht="30" hidden="1" x14ac:dyDescent="0.25">
      <c r="B4" s="149" t="s">
        <v>110</v>
      </c>
      <c r="C4" s="150" t="e">
        <f>100*#REF!/#REF!</f>
        <v>#REF!</v>
      </c>
      <c r="D4" s="150" t="e">
        <f>100*#REF!/#REF!</f>
        <v>#REF!</v>
      </c>
      <c r="E4" s="150" t="e">
        <f>100*#REF!/#REF!</f>
        <v>#REF!</v>
      </c>
      <c r="F4" s="150" t="e">
        <f>100*#REF!/#REF!</f>
        <v>#REF!</v>
      </c>
      <c r="G4" s="150" t="e">
        <f>100*#REF!/#REF!</f>
        <v>#REF!</v>
      </c>
      <c r="H4" s="150" t="e">
        <f>100*#REF!/#REF!</f>
        <v>#REF!</v>
      </c>
    </row>
    <row r="5" spans="2:8" ht="45" hidden="1" x14ac:dyDescent="0.25">
      <c r="B5" s="149" t="s">
        <v>111</v>
      </c>
      <c r="C5" s="150" t="e">
        <f>100*#REF!/#REF!</f>
        <v>#REF!</v>
      </c>
      <c r="D5" s="150" t="e">
        <f>100*#REF!/#REF!</f>
        <v>#REF!</v>
      </c>
      <c r="E5" s="150" t="e">
        <f>100*#REF!/#REF!</f>
        <v>#REF!</v>
      </c>
      <c r="F5" s="150" t="e">
        <f>100*#REF!/#REF!</f>
        <v>#REF!</v>
      </c>
      <c r="G5" s="150" t="e">
        <f>100*#REF!/#REF!</f>
        <v>#REF!</v>
      </c>
      <c r="H5" s="150" t="e">
        <f>100*#REF!/#REF!</f>
        <v>#REF!</v>
      </c>
    </row>
    <row r="6" spans="2:8" ht="45" hidden="1" x14ac:dyDescent="0.25">
      <c r="B6" s="149" t="s">
        <v>112</v>
      </c>
      <c r="C6" s="150" t="e">
        <f>100*#REF!/#REF!</f>
        <v>#REF!</v>
      </c>
      <c r="D6" s="150" t="e">
        <f>100*#REF!/#REF!</f>
        <v>#REF!</v>
      </c>
      <c r="E6" s="150" t="e">
        <f>100*#REF!/#REF!</f>
        <v>#REF!</v>
      </c>
      <c r="F6" s="150" t="e">
        <f>100*#REF!/#REF!</f>
        <v>#REF!</v>
      </c>
      <c r="G6" s="150" t="e">
        <f>100*#REF!/#REF!</f>
        <v>#REF!</v>
      </c>
      <c r="H6" s="150" t="e">
        <f>100*#REF!/#REF!</f>
        <v>#REF!</v>
      </c>
    </row>
    <row r="7" spans="2:8" x14ac:dyDescent="0.25">
      <c r="B7" s="66" t="s">
        <v>113</v>
      </c>
      <c r="C7" s="150">
        <v>2.6890858901683896</v>
      </c>
      <c r="D7" s="150">
        <v>3.8256061551752931</v>
      </c>
      <c r="E7" s="150">
        <v>6.1493998451538623</v>
      </c>
      <c r="F7" s="150">
        <v>2.9962051856939689</v>
      </c>
      <c r="G7" s="150">
        <v>3.7682970886199185</v>
      </c>
      <c r="H7" s="150">
        <v>5.4759778386274274</v>
      </c>
    </row>
    <row r="8" spans="2:8" x14ac:dyDescent="0.25">
      <c r="B8" s="66" t="s">
        <v>114</v>
      </c>
      <c r="C8" s="150">
        <v>14.887078443311527</v>
      </c>
      <c r="D8" s="150">
        <v>16.638478442807287</v>
      </c>
      <c r="E8" s="150">
        <v>19.59507701671513</v>
      </c>
      <c r="F8" s="150">
        <v>20.068161375543887</v>
      </c>
      <c r="G8" s="150">
        <v>19.577331487306168</v>
      </c>
      <c r="H8" s="150">
        <v>23.131882920620157</v>
      </c>
    </row>
    <row r="9" spans="2:8" x14ac:dyDescent="0.25">
      <c r="B9" s="66" t="s">
        <v>115</v>
      </c>
      <c r="C9" s="150">
        <v>49.773736514393434</v>
      </c>
      <c r="D9" s="150">
        <v>53.569021277162975</v>
      </c>
      <c r="E9" s="150">
        <v>54.998739941026201</v>
      </c>
      <c r="F9" s="150">
        <v>53.711893834292717</v>
      </c>
      <c r="G9" s="150">
        <v>52.079670152903965</v>
      </c>
      <c r="H9" s="150">
        <v>50.163578267270964</v>
      </c>
    </row>
    <row r="10" spans="2:8" x14ac:dyDescent="0.25">
      <c r="B10" s="66" t="s">
        <v>116</v>
      </c>
      <c r="C10" s="150">
        <v>29.998181021439379</v>
      </c>
      <c r="D10" s="150">
        <v>35.743559254652077</v>
      </c>
      <c r="E10" s="150">
        <v>37.596836113949735</v>
      </c>
      <c r="F10" s="150">
        <v>30.485492176002989</v>
      </c>
      <c r="G10" s="150">
        <v>29.903630081858232</v>
      </c>
      <c r="H10" s="150">
        <v>30.91751271157468</v>
      </c>
    </row>
    <row r="11" spans="2:8" x14ac:dyDescent="0.25">
      <c r="B11" s="66" t="s">
        <v>117</v>
      </c>
      <c r="C11" s="150">
        <v>22.883049612263044</v>
      </c>
      <c r="D11" s="150">
        <v>19.858729348547367</v>
      </c>
      <c r="E11" s="150">
        <v>20.05063025830227</v>
      </c>
      <c r="F11" s="150">
        <v>25.116774318629446</v>
      </c>
      <c r="G11" s="150">
        <v>20.463848645608198</v>
      </c>
      <c r="H11" s="150">
        <v>16.491488389617899</v>
      </c>
    </row>
    <row r="12" spans="2:8" x14ac:dyDescent="0.25">
      <c r="B12" s="66" t="s">
        <v>118</v>
      </c>
      <c r="C12" s="150">
        <v>24.014499420813653</v>
      </c>
      <c r="D12" s="150">
        <v>26.669440637205195</v>
      </c>
      <c r="E12" s="150">
        <v>27.779891875883628</v>
      </c>
      <c r="F12" s="150">
        <v>24.180340080963418</v>
      </c>
      <c r="G12" s="150">
        <v>27.250533479934131</v>
      </c>
      <c r="H12" s="150">
        <v>24.503356665670164</v>
      </c>
    </row>
    <row r="13" spans="2:8" x14ac:dyDescent="0.25">
      <c r="B13" s="66" t="s">
        <v>119</v>
      </c>
      <c r="C13" s="150">
        <v>16.021550676472351</v>
      </c>
      <c r="D13" s="150">
        <v>20.302321736422176</v>
      </c>
      <c r="E13" s="150">
        <v>20.500838886208271</v>
      </c>
      <c r="F13" s="150">
        <v>21.868131813391503</v>
      </c>
      <c r="G13" s="150">
        <v>18.611625856565784</v>
      </c>
      <c r="H13" s="150">
        <v>19.410364581356426</v>
      </c>
    </row>
    <row r="14" spans="2:8" x14ac:dyDescent="0.25">
      <c r="B14" s="66" t="s">
        <v>120</v>
      </c>
      <c r="C14" s="150">
        <v>3.8580549821029897</v>
      </c>
      <c r="D14" s="150">
        <v>4.5978535906236289</v>
      </c>
      <c r="E14" s="150">
        <v>4.4896648504806453</v>
      </c>
      <c r="F14" s="150">
        <v>5.9975573787098622</v>
      </c>
      <c r="G14" s="150">
        <v>4.8522886924809976</v>
      </c>
      <c r="H14" s="150">
        <v>5.2056383601504255</v>
      </c>
    </row>
    <row r="15" spans="2:8" ht="30" hidden="1" customHeight="1" x14ac:dyDescent="0.25">
      <c r="B15" s="149" t="s">
        <v>121</v>
      </c>
      <c r="C15" s="81" t="e">
        <f>100*#REF!/#REF!</f>
        <v>#REF!</v>
      </c>
      <c r="D15" s="81" t="e">
        <f>100*#REF!/#REF!</f>
        <v>#REF!</v>
      </c>
      <c r="E15" s="81" t="e">
        <f>100*#REF!/#REF!</f>
        <v>#REF!</v>
      </c>
      <c r="F15" s="81" t="e">
        <f>100*#REF!/#REF!</f>
        <v>#REF!</v>
      </c>
      <c r="G15" s="81" t="e">
        <f>100*#REF!/#REF!</f>
        <v>#REF!</v>
      </c>
      <c r="H15" s="81" t="e">
        <f>100*#REF!/#REF!</f>
        <v>#REF!</v>
      </c>
    </row>
    <row r="16" spans="2:8" ht="45" hidden="1" x14ac:dyDescent="0.25">
      <c r="B16" s="151" t="s">
        <v>122</v>
      </c>
      <c r="C16" s="81" t="e">
        <f>100*#REF!/#REF!</f>
        <v>#REF!</v>
      </c>
      <c r="D16" s="81" t="e">
        <f>100*#REF!/#REF!</f>
        <v>#REF!</v>
      </c>
      <c r="E16" s="81" t="e">
        <f>100*#REF!/#REF!</f>
        <v>#REF!</v>
      </c>
      <c r="F16" s="81" t="e">
        <f>100*#REF!/#REF!</f>
        <v>#REF!</v>
      </c>
      <c r="G16" s="81" t="e">
        <f>100*#REF!/#REF!</f>
        <v>#REF!</v>
      </c>
      <c r="H16" s="81" t="e">
        <f>100*#REF!/#REF!</f>
        <v>#REF!</v>
      </c>
    </row>
    <row r="17" spans="2:8" x14ac:dyDescent="0.25">
      <c r="B17" s="25" t="s">
        <v>133</v>
      </c>
    </row>
    <row r="18" spans="2:8" x14ac:dyDescent="0.25">
      <c r="B18" s="25" t="s">
        <v>33</v>
      </c>
      <c r="C18" s="38"/>
      <c r="D18" s="38"/>
      <c r="E18" s="38"/>
      <c r="F18" s="38"/>
      <c r="G18" s="38"/>
      <c r="H18" s="38"/>
    </row>
  </sheetData>
  <mergeCells count="2">
    <mergeCell ref="C2:E2"/>
    <mergeCell ref="F2:H2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T13"/>
  <sheetViews>
    <sheetView workbookViewId="0"/>
  </sheetViews>
  <sheetFormatPr baseColWidth="10" defaultColWidth="8.85546875" defaultRowHeight="15" x14ac:dyDescent="0.25"/>
  <cols>
    <col min="1" max="1" width="5.7109375" style="18" customWidth="1"/>
    <col min="2" max="2" width="16.85546875" style="18" bestFit="1" customWidth="1"/>
    <col min="3" max="3" width="8.5703125" style="18" bestFit="1" customWidth="1"/>
    <col min="4" max="4" width="8.5703125" style="18" customWidth="1"/>
    <col min="5" max="5" width="9.140625" style="18" bestFit="1" customWidth="1"/>
    <col min="6" max="6" width="8.5703125" style="18" customWidth="1"/>
    <col min="7" max="7" width="7.5703125" style="18" bestFit="1" customWidth="1"/>
    <col min="8" max="8" width="8" style="18" bestFit="1" customWidth="1"/>
    <col min="9" max="10" width="8" style="18" customWidth="1"/>
    <col min="11" max="16" width="13" style="18" customWidth="1"/>
    <col min="17" max="16384" width="8.85546875" style="18"/>
  </cols>
  <sheetData>
    <row r="1" spans="2:20" x14ac:dyDescent="0.25">
      <c r="B1" s="26" t="s">
        <v>123</v>
      </c>
    </row>
    <row r="2" spans="2:20" x14ac:dyDescent="0.25">
      <c r="B2" s="19"/>
      <c r="C2" s="152" t="s">
        <v>52</v>
      </c>
      <c r="D2" s="153" t="s">
        <v>53</v>
      </c>
      <c r="E2" s="153" t="s">
        <v>26</v>
      </c>
      <c r="F2" s="19"/>
    </row>
    <row r="3" spans="2:20" x14ac:dyDescent="0.25">
      <c r="B3" s="66" t="s">
        <v>55</v>
      </c>
      <c r="C3" s="142">
        <v>22.380694389156016</v>
      </c>
      <c r="D3" s="142">
        <v>24.20046957003434</v>
      </c>
      <c r="E3" s="142">
        <v>22.671261062113782</v>
      </c>
      <c r="F3" s="154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x14ac:dyDescent="0.25">
      <c r="B4" s="66" t="s">
        <v>56</v>
      </c>
      <c r="C4" s="142">
        <v>3.4128982834140675</v>
      </c>
      <c r="D4" s="142">
        <v>4.3935917302442098</v>
      </c>
      <c r="E4" s="142">
        <v>3.9846051143646335</v>
      </c>
      <c r="F4" s="154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0" x14ac:dyDescent="0.25">
      <c r="B5" s="66" t="s">
        <v>57</v>
      </c>
      <c r="C5" s="142">
        <v>12.479576506984312</v>
      </c>
      <c r="D5" s="142">
        <v>3.1158117214433076</v>
      </c>
      <c r="E5" s="142">
        <v>5.8351535168930964</v>
      </c>
      <c r="F5" s="154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2:20" x14ac:dyDescent="0.25">
      <c r="B6" s="66" t="s">
        <v>58</v>
      </c>
      <c r="C6" s="142">
        <v>8.2410893248821946</v>
      </c>
      <c r="D6" s="142">
        <v>4.6661855179375609</v>
      </c>
      <c r="E6" s="142">
        <v>6.9108528605779371</v>
      </c>
      <c r="F6" s="154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2:20" ht="45" x14ac:dyDescent="0.25">
      <c r="B7" s="149" t="s">
        <v>124</v>
      </c>
      <c r="C7" s="155">
        <v>9.7609187410060034</v>
      </c>
      <c r="D7" s="155">
        <v>8.8690128136151856</v>
      </c>
      <c r="E7" s="155">
        <v>9.719465385253848</v>
      </c>
      <c r="F7" s="154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2:20" x14ac:dyDescent="0.25">
      <c r="B8" s="66" t="s">
        <v>60</v>
      </c>
      <c r="C8" s="142">
        <v>9.0344510702843426</v>
      </c>
      <c r="D8" s="142">
        <v>14.832723440731318</v>
      </c>
      <c r="E8" s="142">
        <v>9.2535223566280767</v>
      </c>
      <c r="F8" s="15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2:20" x14ac:dyDescent="0.25">
      <c r="B9" s="66" t="s">
        <v>61</v>
      </c>
      <c r="C9" s="142">
        <v>0.71600171209140084</v>
      </c>
      <c r="D9" s="142">
        <v>0.24391648762711568</v>
      </c>
      <c r="E9" s="142">
        <v>0.34258172379248131</v>
      </c>
      <c r="F9" s="154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x14ac:dyDescent="0.25">
      <c r="B10" s="66" t="s">
        <v>125</v>
      </c>
      <c r="C10" s="142">
        <v>4.6822579647801437</v>
      </c>
      <c r="D10" s="142">
        <v>2.2332041174337047</v>
      </c>
      <c r="E10" s="142">
        <v>2.3729484493580451</v>
      </c>
      <c r="F10" s="15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x14ac:dyDescent="0.25">
      <c r="B11" s="66" t="s">
        <v>63</v>
      </c>
      <c r="C11" s="142">
        <v>1.9290096640668302</v>
      </c>
      <c r="D11" s="142">
        <v>2.9779969444541341</v>
      </c>
      <c r="E11" s="142">
        <v>2.2055920931803774</v>
      </c>
      <c r="F11" s="154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x14ac:dyDescent="0.25">
      <c r="B12" s="25" t="s">
        <v>133</v>
      </c>
      <c r="K12" s="38"/>
      <c r="L12" s="38"/>
      <c r="M12" s="38"/>
      <c r="N12" s="38"/>
      <c r="O12" s="38"/>
      <c r="P12" s="38"/>
    </row>
    <row r="13" spans="2:20" x14ac:dyDescent="0.25">
      <c r="B13" s="25" t="s">
        <v>33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2"/>
  <sheetViews>
    <sheetView workbookViewId="0"/>
  </sheetViews>
  <sheetFormatPr baseColWidth="10" defaultColWidth="9.140625" defaultRowHeight="15" x14ac:dyDescent="0.25"/>
  <cols>
    <col min="1" max="1" width="5.7109375" style="18" customWidth="1"/>
    <col min="2" max="2" width="35.42578125" style="18" customWidth="1"/>
    <col min="3" max="3" width="16.5703125" style="18" customWidth="1"/>
    <col min="4" max="4" width="19.28515625" style="18" customWidth="1"/>
    <col min="5" max="5" width="19.5703125" style="18" customWidth="1"/>
    <col min="6" max="6" width="18.5703125" style="18" customWidth="1"/>
    <col min="7" max="16384" width="9.140625" style="18"/>
  </cols>
  <sheetData>
    <row r="1" spans="2:6" x14ac:dyDescent="0.25">
      <c r="B1" s="39" t="s">
        <v>126</v>
      </c>
    </row>
    <row r="2" spans="2:6" ht="31.5" customHeight="1" x14ac:dyDescent="0.25">
      <c r="B2" s="19"/>
      <c r="C2" s="177" t="s">
        <v>141</v>
      </c>
      <c r="D2" s="177" t="s">
        <v>127</v>
      </c>
      <c r="E2" s="177" t="s">
        <v>128</v>
      </c>
      <c r="F2" s="177" t="s">
        <v>129</v>
      </c>
    </row>
    <row r="3" spans="2:6" ht="15" customHeight="1" x14ac:dyDescent="0.25">
      <c r="B3" s="93"/>
      <c r="C3" s="178"/>
      <c r="D3" s="178"/>
      <c r="E3" s="178"/>
      <c r="F3" s="178"/>
    </row>
    <row r="4" spans="2:6" x14ac:dyDescent="0.25">
      <c r="B4" s="7" t="s">
        <v>23</v>
      </c>
      <c r="C4" s="127">
        <v>15000</v>
      </c>
      <c r="D4" s="133">
        <v>73.25646568980703</v>
      </c>
      <c r="E4" s="130">
        <v>100</v>
      </c>
      <c r="F4" s="128">
        <v>16.533838169879278</v>
      </c>
    </row>
    <row r="5" spans="2:6" x14ac:dyDescent="0.25">
      <c r="B5" s="7" t="s">
        <v>22</v>
      </c>
      <c r="C5" s="127">
        <v>61500</v>
      </c>
      <c r="D5" s="133">
        <v>42.605117349075783</v>
      </c>
      <c r="E5" s="133">
        <v>17.784494755989773</v>
      </c>
      <c r="F5" s="131">
        <v>26.999532181984893</v>
      </c>
    </row>
    <row r="6" spans="2:6" x14ac:dyDescent="0.25">
      <c r="B6" s="10" t="s">
        <v>21</v>
      </c>
      <c r="C6" s="134">
        <v>3100</v>
      </c>
      <c r="D6" s="130">
        <v>40.824980724749338</v>
      </c>
      <c r="E6" s="130">
        <v>17.540478026214313</v>
      </c>
      <c r="F6" s="128">
        <v>5.8796560163914018</v>
      </c>
    </row>
    <row r="7" spans="2:6" x14ac:dyDescent="0.25">
      <c r="B7" s="10" t="s">
        <v>20</v>
      </c>
      <c r="C7" s="134">
        <v>3700</v>
      </c>
      <c r="D7" s="130">
        <v>70.651559188814957</v>
      </c>
      <c r="E7" s="130">
        <v>33.674725591953717</v>
      </c>
      <c r="F7" s="128">
        <v>44.255195446533726</v>
      </c>
    </row>
    <row r="8" spans="2:6" x14ac:dyDescent="0.25">
      <c r="B8" s="13" t="s">
        <v>70</v>
      </c>
      <c r="C8" s="135">
        <v>68300</v>
      </c>
      <c r="D8" s="138">
        <v>44.039821789756111</v>
      </c>
      <c r="E8" s="138">
        <v>18.63183847459273</v>
      </c>
      <c r="F8" s="136">
        <v>23.663930419537188</v>
      </c>
    </row>
    <row r="9" spans="2:6" x14ac:dyDescent="0.25">
      <c r="B9" s="10" t="s">
        <v>71</v>
      </c>
      <c r="C9" s="134">
        <v>700</v>
      </c>
      <c r="D9" s="130">
        <v>64.251207729468376</v>
      </c>
      <c r="E9" s="130">
        <v>47.584541062801705</v>
      </c>
      <c r="F9" s="128">
        <v>0.81848915600742822</v>
      </c>
    </row>
    <row r="10" spans="2:6" x14ac:dyDescent="0.25">
      <c r="B10" s="10" t="s">
        <v>72</v>
      </c>
      <c r="C10" s="134">
        <v>600</v>
      </c>
      <c r="D10" s="130">
        <v>55.952380952380977</v>
      </c>
      <c r="E10" s="130">
        <v>38.571428571428626</v>
      </c>
      <c r="F10" s="128">
        <v>1.0839828627473145</v>
      </c>
    </row>
    <row r="11" spans="2:6" x14ac:dyDescent="0.25">
      <c r="B11" s="10" t="s">
        <v>73</v>
      </c>
      <c r="C11" s="134">
        <v>900</v>
      </c>
      <c r="D11" s="130">
        <v>57.413249211355975</v>
      </c>
      <c r="E11" s="130">
        <v>64.668769716087937</v>
      </c>
      <c r="F11" s="128">
        <v>1.4675586213280898</v>
      </c>
    </row>
    <row r="12" spans="2:6" x14ac:dyDescent="0.25">
      <c r="B12" s="10" t="s">
        <v>74</v>
      </c>
      <c r="C12" s="134">
        <v>1000</v>
      </c>
      <c r="D12" s="130">
        <v>67.506297229219399</v>
      </c>
      <c r="E12" s="130">
        <v>36.146095717884435</v>
      </c>
      <c r="F12" s="128">
        <v>2.0260787465870562</v>
      </c>
    </row>
    <row r="13" spans="2:6" x14ac:dyDescent="0.25">
      <c r="B13" s="10" t="s">
        <v>75</v>
      </c>
      <c r="C13" s="134">
        <v>3000</v>
      </c>
      <c r="D13" s="130">
        <v>56.542256542256141</v>
      </c>
      <c r="E13" s="130">
        <v>23.680823680823543</v>
      </c>
      <c r="F13" s="128">
        <v>2.6231387605283025</v>
      </c>
    </row>
    <row r="14" spans="2:6" x14ac:dyDescent="0.25">
      <c r="B14" s="10" t="s">
        <v>76</v>
      </c>
      <c r="C14" s="134">
        <v>2900</v>
      </c>
      <c r="D14" s="130">
        <v>70.084707980383811</v>
      </c>
      <c r="E14" s="130">
        <v>23.851983950067023</v>
      </c>
      <c r="F14" s="128">
        <v>2.4794338059824872</v>
      </c>
    </row>
    <row r="15" spans="2:6" x14ac:dyDescent="0.25">
      <c r="B15" s="10" t="s">
        <v>77</v>
      </c>
      <c r="C15" s="134">
        <v>5500</v>
      </c>
      <c r="D15" s="130">
        <v>58.774373259053213</v>
      </c>
      <c r="E15" s="130">
        <v>53.017641597029034</v>
      </c>
      <c r="F15" s="128">
        <v>2.9157557749966756</v>
      </c>
    </row>
    <row r="16" spans="2:6" x14ac:dyDescent="0.25">
      <c r="B16" s="10" t="s">
        <v>78</v>
      </c>
      <c r="C16" s="134">
        <v>2600</v>
      </c>
      <c r="D16" s="130">
        <v>100</v>
      </c>
      <c r="E16" s="130">
        <v>34.675072744907844</v>
      </c>
      <c r="F16" s="128">
        <v>3.2148425319613132</v>
      </c>
    </row>
    <row r="17" spans="2:6" x14ac:dyDescent="0.25">
      <c r="B17" s="10" t="s">
        <v>79</v>
      </c>
      <c r="C17" s="134">
        <v>1000</v>
      </c>
      <c r="D17" s="130">
        <v>100</v>
      </c>
      <c r="E17" s="130">
        <v>29.312424607961411</v>
      </c>
      <c r="F17" s="128">
        <v>3.7327209689765404</v>
      </c>
    </row>
    <row r="18" spans="2:6" x14ac:dyDescent="0.25">
      <c r="B18" s="10" t="s">
        <v>80</v>
      </c>
      <c r="C18" s="134">
        <v>10900</v>
      </c>
      <c r="D18" s="130">
        <v>58.102376960252407</v>
      </c>
      <c r="E18" s="130">
        <v>28.099418088568854</v>
      </c>
      <c r="F18" s="128">
        <v>9.7063863599376248</v>
      </c>
    </row>
    <row r="19" spans="2:6" x14ac:dyDescent="0.25">
      <c r="B19" s="10" t="s">
        <v>93</v>
      </c>
      <c r="C19" s="134">
        <v>29000</v>
      </c>
      <c r="D19" s="130">
        <v>65.519704631999446</v>
      </c>
      <c r="E19" s="130">
        <v>34.598754001418143</v>
      </c>
      <c r="F19" s="128">
        <v>3.2734359968025992</v>
      </c>
    </row>
    <row r="20" spans="2:6" x14ac:dyDescent="0.25">
      <c r="B20" s="105" t="s">
        <v>9</v>
      </c>
      <c r="C20" s="139">
        <v>2500</v>
      </c>
      <c r="D20" s="142">
        <v>47.76765381337642</v>
      </c>
      <c r="E20" s="142">
        <v>17.531257586651709</v>
      </c>
      <c r="F20" s="140">
        <v>2.6658204222624815</v>
      </c>
    </row>
    <row r="21" spans="2:6" x14ac:dyDescent="0.25">
      <c r="B21" s="10" t="s">
        <v>8</v>
      </c>
      <c r="C21" s="134">
        <v>6400</v>
      </c>
      <c r="D21" s="130">
        <v>56.313233508700087</v>
      </c>
      <c r="E21" s="130">
        <v>24.281667341157032</v>
      </c>
      <c r="F21" s="128">
        <v>7.7704789577353912</v>
      </c>
    </row>
    <row r="22" spans="2:6" x14ac:dyDescent="0.25">
      <c r="B22" s="10" t="s">
        <v>7</v>
      </c>
      <c r="C22" s="134">
        <v>7900</v>
      </c>
      <c r="D22" s="130">
        <v>57.623489830248708</v>
      </c>
      <c r="E22" s="130">
        <v>17.984401284599873</v>
      </c>
      <c r="F22" s="128">
        <v>8.679435617674736</v>
      </c>
    </row>
    <row r="23" spans="2:6" x14ac:dyDescent="0.25">
      <c r="B23" s="10" t="s">
        <v>6</v>
      </c>
      <c r="C23" s="134">
        <v>19100</v>
      </c>
      <c r="D23" s="130">
        <v>32.895689185209847</v>
      </c>
      <c r="E23" s="130">
        <v>18.919328858973355</v>
      </c>
      <c r="F23" s="128">
        <v>21.264867830535184</v>
      </c>
    </row>
    <row r="24" spans="2:6" x14ac:dyDescent="0.25">
      <c r="B24" s="10" t="s">
        <v>94</v>
      </c>
      <c r="C24" s="134">
        <v>33300</v>
      </c>
      <c r="D24" s="130">
        <v>43.210258050756913</v>
      </c>
      <c r="E24" s="130">
        <v>19.724785305743424</v>
      </c>
      <c r="F24" s="128">
        <v>12.700142054369422</v>
      </c>
    </row>
    <row r="25" spans="2:6" x14ac:dyDescent="0.25">
      <c r="B25" s="7" t="s">
        <v>84</v>
      </c>
      <c r="C25" s="127">
        <v>700</v>
      </c>
      <c r="D25" s="133">
        <v>50.876392029992481</v>
      </c>
      <c r="E25" s="133">
        <v>38.381438895552591</v>
      </c>
      <c r="F25" s="131">
        <v>2.8297046614317414</v>
      </c>
    </row>
    <row r="26" spans="2:6" x14ac:dyDescent="0.25">
      <c r="B26" s="10" t="s">
        <v>4</v>
      </c>
      <c r="C26" s="134">
        <v>6100</v>
      </c>
      <c r="D26" s="130">
        <v>74.515533021183927</v>
      </c>
      <c r="E26" s="130">
        <v>49.803663930100114</v>
      </c>
      <c r="F26" s="128">
        <v>16.643859928997962</v>
      </c>
    </row>
    <row r="27" spans="2:6" x14ac:dyDescent="0.25">
      <c r="B27" s="10" t="s">
        <v>95</v>
      </c>
      <c r="C27" s="134">
        <v>1100</v>
      </c>
      <c r="D27" s="130">
        <v>60.370834572459501</v>
      </c>
      <c r="E27" s="130">
        <v>6.7351486750655472</v>
      </c>
      <c r="F27" s="128">
        <v>5.3445040807949633</v>
      </c>
    </row>
    <row r="28" spans="2:6" x14ac:dyDescent="0.25">
      <c r="B28" s="13" t="s">
        <v>96</v>
      </c>
      <c r="C28" s="135">
        <v>7900</v>
      </c>
      <c r="D28" s="138">
        <v>70.492583838682137</v>
      </c>
      <c r="E28" s="138">
        <v>42.807665207923705</v>
      </c>
      <c r="F28" s="136">
        <v>9.6862740464231312</v>
      </c>
    </row>
    <row r="29" spans="2:6" x14ac:dyDescent="0.25">
      <c r="B29" s="10" t="s">
        <v>2</v>
      </c>
      <c r="C29" s="134">
        <v>1900</v>
      </c>
      <c r="D29" s="130">
        <v>83.096578504912785</v>
      </c>
      <c r="E29" s="130">
        <v>58.164747005988758</v>
      </c>
      <c r="F29" s="128">
        <v>19.995672163642361</v>
      </c>
    </row>
    <row r="30" spans="2:6" x14ac:dyDescent="0.25">
      <c r="B30" s="109" t="s">
        <v>26</v>
      </c>
      <c r="C30" s="143">
        <v>157900</v>
      </c>
      <c r="D30" s="146">
        <v>52.440001102239762</v>
      </c>
      <c r="E30" s="146">
        <v>32.101275787154869</v>
      </c>
      <c r="F30" s="144">
        <v>9.220074501618992</v>
      </c>
    </row>
    <row r="31" spans="2:6" x14ac:dyDescent="0.25">
      <c r="B31" s="25" t="s">
        <v>133</v>
      </c>
    </row>
    <row r="32" spans="2:6" x14ac:dyDescent="0.25">
      <c r="B32" s="25" t="s">
        <v>33</v>
      </c>
    </row>
  </sheetData>
  <mergeCells count="4">
    <mergeCell ref="C2:C3"/>
    <mergeCell ref="D2:D3"/>
    <mergeCell ref="E2:E3"/>
    <mergeCell ref="F2:F3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Z40"/>
  <sheetViews>
    <sheetView zoomScale="85" zoomScaleNormal="85" workbookViewId="0"/>
  </sheetViews>
  <sheetFormatPr baseColWidth="10" defaultRowHeight="15" x14ac:dyDescent="0.25"/>
  <cols>
    <col min="1" max="1" width="5.7109375" style="19" customWidth="1"/>
    <col min="2" max="10" width="11.42578125" style="19"/>
    <col min="11" max="11" width="14.140625" style="19" bestFit="1" customWidth="1"/>
    <col min="12" max="16" width="11.42578125" style="19"/>
    <col min="17" max="17" width="0" style="19" hidden="1" customWidth="1"/>
    <col min="18" max="19" width="11.42578125" style="19"/>
    <col min="20" max="20" width="19.42578125" style="19" customWidth="1"/>
    <col min="21" max="25" width="11.42578125" style="19"/>
    <col min="26" max="26" width="0" style="19" hidden="1" customWidth="1"/>
    <col min="27" max="16384" width="11.42578125" style="19"/>
  </cols>
  <sheetData>
    <row r="1" spans="2:26" x14ac:dyDescent="0.25">
      <c r="B1" s="26" t="s">
        <v>130</v>
      </c>
    </row>
    <row r="3" spans="2:26" x14ac:dyDescent="0.25">
      <c r="K3" s="33" t="s">
        <v>29</v>
      </c>
      <c r="L3" s="33">
        <v>2013</v>
      </c>
      <c r="M3" s="33">
        <v>2015</v>
      </c>
      <c r="N3" s="33">
        <v>2017</v>
      </c>
      <c r="O3" s="33">
        <v>2019</v>
      </c>
      <c r="P3" s="33">
        <v>2021</v>
      </c>
      <c r="Q3" s="33">
        <v>2022</v>
      </c>
      <c r="T3" s="33" t="s">
        <v>29</v>
      </c>
      <c r="U3" s="33">
        <v>2013</v>
      </c>
      <c r="V3" s="33">
        <v>2015</v>
      </c>
      <c r="W3" s="33">
        <v>2017</v>
      </c>
      <c r="X3" s="33">
        <v>2019</v>
      </c>
      <c r="Y3" s="33">
        <v>2021</v>
      </c>
      <c r="Z3" s="33">
        <v>2022</v>
      </c>
    </row>
    <row r="4" spans="2:26" ht="24.75" x14ac:dyDescent="0.25">
      <c r="K4" s="28" t="s">
        <v>1</v>
      </c>
      <c r="L4" s="36">
        <v>0.11548573538434874</v>
      </c>
      <c r="M4" s="36">
        <v>0.11525691762070482</v>
      </c>
      <c r="N4" s="37">
        <v>0.11525691762070482</v>
      </c>
      <c r="O4" s="36">
        <v>0.11434176744999131</v>
      </c>
      <c r="P4" s="36">
        <v>0.10924659165953259</v>
      </c>
      <c r="Q4" s="36">
        <f>'C1 - Fig 1 &amp; 2'!L31</f>
        <v>0.10924659165953259</v>
      </c>
      <c r="T4" s="28" t="s">
        <v>1</v>
      </c>
      <c r="U4" s="29">
        <v>167171.65672062716</v>
      </c>
      <c r="V4" s="29">
        <v>167144.29292380845</v>
      </c>
      <c r="W4" s="32">
        <v>167144.29292380845</v>
      </c>
      <c r="X4" s="29">
        <v>163595.84668042432</v>
      </c>
      <c r="Y4" s="29">
        <v>154173.77571770042</v>
      </c>
      <c r="Z4" s="29">
        <v>149944.87230522488</v>
      </c>
    </row>
    <row r="5" spans="2:26" ht="24.75" x14ac:dyDescent="0.25">
      <c r="K5" s="28" t="s">
        <v>24</v>
      </c>
      <c r="L5" s="36">
        <v>0.80197012778384358</v>
      </c>
      <c r="M5" s="36">
        <v>0.80521448248284866</v>
      </c>
      <c r="N5" s="37">
        <v>0.80521448248284866</v>
      </c>
      <c r="O5" s="36">
        <v>0.80989655047362741</v>
      </c>
      <c r="P5" s="36">
        <v>0.82000932811292038</v>
      </c>
      <c r="Q5" s="36">
        <f>'C1 - Fig 1 &amp; 2'!K31</f>
        <v>0.82000932811292038</v>
      </c>
      <c r="T5" s="28" t="s">
        <v>24</v>
      </c>
      <c r="U5" s="29">
        <v>1160893.8061128512</v>
      </c>
      <c r="V5" s="29">
        <v>1175007.3390429898</v>
      </c>
      <c r="W5" s="32">
        <v>1175007.3390429898</v>
      </c>
      <c r="X5" s="29">
        <v>1166106.0452691694</v>
      </c>
      <c r="Y5" s="29">
        <v>1157234.5857059255</v>
      </c>
      <c r="Z5" s="29">
        <v>1166310.3780484505</v>
      </c>
    </row>
    <row r="6" spans="2:26" ht="24.75" x14ac:dyDescent="0.25">
      <c r="K6" s="28" t="s">
        <v>25</v>
      </c>
      <c r="L6" s="36">
        <v>8.2544136831807738E-2</v>
      </c>
      <c r="M6" s="36">
        <v>8.2528599896446592E-2</v>
      </c>
      <c r="N6" s="37">
        <v>8.2528599896446592E-2</v>
      </c>
      <c r="O6" s="36">
        <v>7.8761682076381262E-2</v>
      </c>
      <c r="P6" s="36">
        <v>7.0744080227547093E-2</v>
      </c>
      <c r="Q6" s="36">
        <f>'C1 - Fig 1 &amp; 2'!J31</f>
        <v>7.0744080227547093E-2</v>
      </c>
      <c r="T6" s="28" t="s">
        <v>25</v>
      </c>
      <c r="U6" s="29">
        <v>119486.96573496956</v>
      </c>
      <c r="V6" s="29">
        <v>120729.53448189095</v>
      </c>
      <c r="W6" s="32">
        <v>120729.53448189095</v>
      </c>
      <c r="X6" s="29">
        <v>113683.45805040631</v>
      </c>
      <c r="Y6" s="29">
        <v>99837.274487685514</v>
      </c>
      <c r="Z6" s="29">
        <v>95945.922725271317</v>
      </c>
    </row>
    <row r="9" spans="2:26" x14ac:dyDescent="0.25">
      <c r="V9" s="2"/>
      <c r="W9" s="2"/>
      <c r="X9" s="2"/>
      <c r="Y9" s="2"/>
      <c r="Z9" s="2"/>
    </row>
    <row r="10" spans="2:26" x14ac:dyDescent="0.25">
      <c r="V10" s="2"/>
      <c r="W10" s="2"/>
      <c r="X10" s="2"/>
      <c r="Y10" s="2"/>
      <c r="Z10" s="2"/>
    </row>
    <row r="11" spans="2:26" x14ac:dyDescent="0.25">
      <c r="V11" s="2"/>
      <c r="W11" s="2"/>
      <c r="X11" s="2"/>
      <c r="Y11" s="2"/>
      <c r="Z11" s="2"/>
    </row>
    <row r="12" spans="2:26" x14ac:dyDescent="0.25">
      <c r="V12" s="2"/>
    </row>
    <row r="13" spans="2:26" x14ac:dyDescent="0.25">
      <c r="V13" s="2"/>
    </row>
    <row r="19" spans="2:26" x14ac:dyDescent="0.25">
      <c r="B19" s="25" t="s">
        <v>133</v>
      </c>
    </row>
    <row r="20" spans="2:26" x14ac:dyDescent="0.25">
      <c r="B20" s="25" t="s">
        <v>33</v>
      </c>
    </row>
    <row r="22" spans="2:26" x14ac:dyDescent="0.25">
      <c r="B22" s="26" t="s">
        <v>131</v>
      </c>
    </row>
    <row r="25" spans="2:26" x14ac:dyDescent="0.25">
      <c r="K25" s="33" t="s">
        <v>31</v>
      </c>
      <c r="L25" s="33">
        <v>2013</v>
      </c>
      <c r="M25" s="33">
        <v>2015</v>
      </c>
      <c r="N25" s="33">
        <v>2017</v>
      </c>
      <c r="O25" s="33">
        <v>2019</v>
      </c>
      <c r="P25" s="33">
        <v>2021</v>
      </c>
      <c r="Q25" s="33">
        <v>2022</v>
      </c>
      <c r="T25" s="33" t="s">
        <v>31</v>
      </c>
      <c r="U25" s="33">
        <v>2013</v>
      </c>
      <c r="V25" s="33">
        <v>2015</v>
      </c>
      <c r="W25" s="33">
        <v>2017</v>
      </c>
      <c r="X25" s="33">
        <v>2019</v>
      </c>
      <c r="Y25" s="33">
        <v>2021</v>
      </c>
      <c r="Z25" s="33">
        <v>2022</v>
      </c>
    </row>
    <row r="26" spans="2:26" ht="24.75" x14ac:dyDescent="0.25">
      <c r="K26" s="28" t="s">
        <v>1</v>
      </c>
      <c r="L26" s="37">
        <v>0.40842176477128123</v>
      </c>
      <c r="M26" s="37">
        <v>0.42735618468635073</v>
      </c>
      <c r="N26" s="37">
        <v>0.40264678297436429</v>
      </c>
      <c r="O26" s="37">
        <v>0.3603828255065411</v>
      </c>
      <c r="P26" s="37">
        <v>0.32482620943254836</v>
      </c>
      <c r="Q26" s="37">
        <f>'C1 - Fig 1 &amp; 2'!L32</f>
        <v>0.32482620943254836</v>
      </c>
      <c r="T26" s="28" t="s">
        <v>1</v>
      </c>
      <c r="U26" s="34">
        <v>99533.837106041043</v>
      </c>
      <c r="V26" s="34">
        <v>108000.78652076355</v>
      </c>
      <c r="W26" s="34">
        <v>103262.52118940048</v>
      </c>
      <c r="X26" s="34">
        <v>99125.851269806997</v>
      </c>
      <c r="Y26" s="34">
        <v>98844.837508780009</v>
      </c>
      <c r="Z26" s="35">
        <v>103512.79360525122</v>
      </c>
    </row>
    <row r="27" spans="2:26" ht="24.75" x14ac:dyDescent="0.25">
      <c r="K27" s="28" t="s">
        <v>24</v>
      </c>
      <c r="L27" s="37">
        <v>0.5551312096089277</v>
      </c>
      <c r="M27" s="37">
        <v>0.54053530228493896</v>
      </c>
      <c r="N27" s="37">
        <v>0.57437146107218062</v>
      </c>
      <c r="O27" s="37">
        <v>0.61734621351467112</v>
      </c>
      <c r="P27" s="37">
        <v>0.65174148058483716</v>
      </c>
      <c r="Q27" s="37">
        <f>'C1 - Fig 1 &amp; 2'!K32</f>
        <v>0.65174148058483716</v>
      </c>
      <c r="T27" s="28" t="s">
        <v>24</v>
      </c>
      <c r="U27" s="34">
        <v>135287.45075727615</v>
      </c>
      <c r="V27" s="34">
        <v>136603.23608480731</v>
      </c>
      <c r="W27" s="34">
        <v>147302.91579984926</v>
      </c>
      <c r="X27" s="34">
        <v>169805.45301186416</v>
      </c>
      <c r="Y27" s="34">
        <v>198325.37792649181</v>
      </c>
      <c r="Z27" s="35">
        <v>216050.09620029945</v>
      </c>
    </row>
    <row r="28" spans="2:26" ht="24.75" x14ac:dyDescent="0.25">
      <c r="K28" s="28" t="s">
        <v>25</v>
      </c>
      <c r="L28" s="37">
        <v>3.6447025619791219E-2</v>
      </c>
      <c r="M28" s="37">
        <v>3.2108513028710386E-2</v>
      </c>
      <c r="N28" s="37">
        <v>2.2981755953455099E-2</v>
      </c>
      <c r="O28" s="37">
        <v>2.2270960978787606E-2</v>
      </c>
      <c r="P28" s="37">
        <v>2.3432309982614405E-2</v>
      </c>
      <c r="Q28" s="37">
        <f>'C1 - Fig 1 &amp; 2'!J32</f>
        <v>2.3432309982614405E-2</v>
      </c>
      <c r="T28" s="28" t="s">
        <v>25</v>
      </c>
      <c r="U28" s="34">
        <v>8882.2698101594706</v>
      </c>
      <c r="V28" s="34">
        <v>8114.4131882822403</v>
      </c>
      <c r="W28" s="34">
        <v>5893.8855628815036</v>
      </c>
      <c r="X28" s="34">
        <v>6125.7857183288725</v>
      </c>
      <c r="Y28" s="34">
        <v>7130.4679407892618</v>
      </c>
      <c r="Z28" s="35">
        <v>7637.007859049143</v>
      </c>
    </row>
    <row r="29" spans="2:26" x14ac:dyDescent="0.25">
      <c r="W29" s="2"/>
      <c r="X29" s="2"/>
      <c r="Y29" s="2"/>
    </row>
    <row r="39" spans="2:2" x14ac:dyDescent="0.25">
      <c r="B39" s="25" t="s">
        <v>133</v>
      </c>
    </row>
    <row r="40" spans="2:2" x14ac:dyDescent="0.25">
      <c r="B40" s="25" t="s">
        <v>33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8" customWidth="1"/>
    <col min="2" max="2" width="35.5703125" style="18" bestFit="1" customWidth="1"/>
    <col min="3" max="3" width="20.85546875" style="18" bestFit="1" customWidth="1"/>
    <col min="4" max="4" width="17.28515625" style="18" customWidth="1"/>
    <col min="5" max="5" width="1.5703125" style="18" customWidth="1"/>
    <col min="6" max="16384" width="11.42578125" style="18"/>
  </cols>
  <sheetData>
    <row r="1" spans="2:4" x14ac:dyDescent="0.25">
      <c r="B1" s="26" t="s">
        <v>36</v>
      </c>
    </row>
    <row r="2" spans="2:4" x14ac:dyDescent="0.25">
      <c r="B2" s="4" t="s">
        <v>32</v>
      </c>
      <c r="C2" s="5" t="s">
        <v>1</v>
      </c>
      <c r="D2" s="6" t="s">
        <v>0</v>
      </c>
    </row>
    <row r="3" spans="2:4" x14ac:dyDescent="0.25">
      <c r="B3" s="7" t="s">
        <v>23</v>
      </c>
      <c r="C3" s="8">
        <v>3.1210514399021772E-4</v>
      </c>
      <c r="D3" s="9">
        <v>6.245755653264326E-2</v>
      </c>
    </row>
    <row r="4" spans="2:4" x14ac:dyDescent="0.25">
      <c r="B4" s="10" t="s">
        <v>22</v>
      </c>
      <c r="C4" s="11">
        <v>6.7782437235720987E-3</v>
      </c>
      <c r="D4" s="12">
        <v>0.15886401088673643</v>
      </c>
    </row>
    <row r="5" spans="2:4" x14ac:dyDescent="0.25">
      <c r="B5" s="10" t="s">
        <v>21</v>
      </c>
      <c r="C5" s="11">
        <v>6.5465170371749911E-4</v>
      </c>
      <c r="D5" s="12">
        <v>4.0439856139150861E-2</v>
      </c>
    </row>
    <row r="6" spans="2:4" x14ac:dyDescent="0.25">
      <c r="B6" s="13" t="s">
        <v>20</v>
      </c>
      <c r="C6" s="14">
        <v>1.1586164141820826E-3</v>
      </c>
      <c r="D6" s="15">
        <v>4.9431466940318336E-3</v>
      </c>
    </row>
    <row r="7" spans="2:4" x14ac:dyDescent="0.25">
      <c r="B7" s="7" t="s">
        <v>19</v>
      </c>
      <c r="C7" s="8">
        <v>0.21873166653067969</v>
      </c>
      <c r="D7" s="9">
        <v>2.1481093148508525E-2</v>
      </c>
    </row>
    <row r="8" spans="2:4" x14ac:dyDescent="0.25">
      <c r="B8" s="10" t="s">
        <v>18</v>
      </c>
      <c r="C8" s="11">
        <v>0.10130899311053485</v>
      </c>
      <c r="D8" s="12">
        <v>2.6729946255894376E-2</v>
      </c>
    </row>
    <row r="9" spans="2:4" x14ac:dyDescent="0.25">
      <c r="B9" s="10" t="s">
        <v>17</v>
      </c>
      <c r="C9" s="11">
        <v>7.3518808873008573E-2</v>
      </c>
      <c r="D9" s="12">
        <v>3.317069594935896E-2</v>
      </c>
    </row>
    <row r="10" spans="2:4" x14ac:dyDescent="0.25">
      <c r="B10" s="10" t="s">
        <v>16</v>
      </c>
      <c r="C10" s="11">
        <v>4.4786788291149252E-2</v>
      </c>
      <c r="D10" s="12">
        <v>2.8849392401268211E-2</v>
      </c>
    </row>
    <row r="11" spans="2:4" x14ac:dyDescent="0.25">
      <c r="B11" s="10" t="s">
        <v>15</v>
      </c>
      <c r="C11" s="11">
        <v>8.6081171638777099E-2</v>
      </c>
      <c r="D11" s="12">
        <v>6.7055279496944994E-2</v>
      </c>
    </row>
    <row r="12" spans="2:4" x14ac:dyDescent="0.25">
      <c r="B12" s="10" t="s">
        <v>14</v>
      </c>
      <c r="C12" s="11">
        <v>5.8857699401521253E-2</v>
      </c>
      <c r="D12" s="12">
        <v>7.0871640857646787E-2</v>
      </c>
    </row>
    <row r="13" spans="2:4" x14ac:dyDescent="0.25">
      <c r="B13" s="10" t="s">
        <v>13</v>
      </c>
      <c r="C13" s="11">
        <v>5.250198606747835E-2</v>
      </c>
      <c r="D13" s="12">
        <v>0.11226759055304278</v>
      </c>
    </row>
    <row r="14" spans="2:4" x14ac:dyDescent="0.25">
      <c r="B14" s="10" t="s">
        <v>12</v>
      </c>
      <c r="C14" s="11">
        <v>1.8867129026992762E-2</v>
      </c>
      <c r="D14" s="12">
        <v>5.0514074190205545E-2</v>
      </c>
    </row>
    <row r="15" spans="2:4" x14ac:dyDescent="0.25">
      <c r="B15" s="10" t="s">
        <v>11</v>
      </c>
      <c r="C15" s="11">
        <v>3.9381940370385787E-3</v>
      </c>
      <c r="D15" s="12">
        <v>1.5149155401225859E-2</v>
      </c>
    </row>
    <row r="16" spans="2:4" x14ac:dyDescent="0.25">
      <c r="B16" s="10" t="s">
        <v>10</v>
      </c>
      <c r="C16" s="11">
        <v>2.1318284398402148E-2</v>
      </c>
      <c r="D16" s="12">
        <v>7.2159626430363902E-2</v>
      </c>
    </row>
    <row r="17" spans="2:4" x14ac:dyDescent="0.25">
      <c r="B17" s="13" t="s">
        <v>9</v>
      </c>
      <c r="C17" s="14">
        <v>8.1868005134161412E-2</v>
      </c>
      <c r="D17" s="15">
        <v>4.3627763913690207E-2</v>
      </c>
    </row>
    <row r="18" spans="2:4" x14ac:dyDescent="0.25">
      <c r="B18" s="7" t="s">
        <v>8</v>
      </c>
      <c r="C18" s="8">
        <v>7.4032614104004121E-2</v>
      </c>
      <c r="D18" s="9">
        <v>3.8504471376877965E-2</v>
      </c>
    </row>
    <row r="19" spans="2:4" x14ac:dyDescent="0.25">
      <c r="B19" s="10" t="s">
        <v>7</v>
      </c>
      <c r="C19" s="11">
        <v>3.631005811400239E-2</v>
      </c>
      <c r="D19" s="12">
        <v>5.3901560042626896E-2</v>
      </c>
    </row>
    <row r="20" spans="2:4" x14ac:dyDescent="0.25">
      <c r="B20" s="13" t="s">
        <v>6</v>
      </c>
      <c r="C20" s="14">
        <v>8.7543797165034066E-3</v>
      </c>
      <c r="D20" s="15">
        <v>6.1479095792107773E-2</v>
      </c>
    </row>
    <row r="21" spans="2:4" x14ac:dyDescent="0.25">
      <c r="B21" s="7" t="s">
        <v>5</v>
      </c>
      <c r="C21" s="8">
        <v>5.6854577323476305E-2</v>
      </c>
      <c r="D21" s="9">
        <v>6.875862191163401E-3</v>
      </c>
    </row>
    <row r="22" spans="2:4" x14ac:dyDescent="0.25">
      <c r="B22" s="10" t="s">
        <v>4</v>
      </c>
      <c r="C22" s="11">
        <v>1.329975625058428E-2</v>
      </c>
      <c r="D22" s="12">
        <v>2.0295124803406221E-2</v>
      </c>
    </row>
    <row r="23" spans="2:4" x14ac:dyDescent="0.25">
      <c r="B23" s="13" t="s">
        <v>3</v>
      </c>
      <c r="C23" s="14">
        <v>3.7023667499945442E-2</v>
      </c>
      <c r="D23" s="15">
        <v>6.9368876382348956E-3</v>
      </c>
    </row>
    <row r="24" spans="2:4" x14ac:dyDescent="0.25">
      <c r="B24" s="13" t="s">
        <v>2</v>
      </c>
      <c r="C24" s="14">
        <v>3.0426034962783449E-3</v>
      </c>
      <c r="D24" s="15">
        <v>3.4261693048705357E-3</v>
      </c>
    </row>
    <row r="25" spans="2:4" x14ac:dyDescent="0.25">
      <c r="B25" s="16" t="s">
        <v>26</v>
      </c>
      <c r="C25" s="17">
        <f>SUM(C3:C24)</f>
        <v>1</v>
      </c>
      <c r="D25" s="17">
        <f>SUM(D3:D24)</f>
        <v>1.0000000000000002</v>
      </c>
    </row>
    <row r="26" spans="2:4" x14ac:dyDescent="0.25">
      <c r="B26" s="25" t="s">
        <v>133</v>
      </c>
    </row>
    <row r="27" spans="2:4" x14ac:dyDescent="0.25">
      <c r="B27" s="25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8" customWidth="1"/>
    <col min="2" max="2" width="35.5703125" style="18" bestFit="1" customWidth="1"/>
    <col min="3" max="3" width="20.85546875" style="18" bestFit="1" customWidth="1"/>
    <col min="4" max="4" width="17.28515625" style="18" customWidth="1"/>
    <col min="5" max="5" width="1.5703125" style="18" customWidth="1"/>
    <col min="6" max="16384" width="11.42578125" style="18"/>
  </cols>
  <sheetData>
    <row r="1" spans="2:4" x14ac:dyDescent="0.25">
      <c r="B1" s="26" t="s">
        <v>37</v>
      </c>
    </row>
    <row r="2" spans="2:4" x14ac:dyDescent="0.25">
      <c r="B2" s="4" t="s">
        <v>32</v>
      </c>
      <c r="C2" s="5" t="s">
        <v>1</v>
      </c>
      <c r="D2" s="6" t="s">
        <v>0</v>
      </c>
    </row>
    <row r="3" spans="2:4" x14ac:dyDescent="0.25">
      <c r="B3" s="7" t="s">
        <v>23</v>
      </c>
      <c r="C3" s="8">
        <v>7.4238174967978946E-4</v>
      </c>
      <c r="D3" s="9">
        <v>6.2093138767748038E-2</v>
      </c>
    </row>
    <row r="4" spans="2:4" x14ac:dyDescent="0.25">
      <c r="B4" s="10" t="s">
        <v>22</v>
      </c>
      <c r="C4" s="11">
        <v>1.2443385271595248E-2</v>
      </c>
      <c r="D4" s="12">
        <v>0.1254007419151433</v>
      </c>
    </row>
    <row r="5" spans="2:4" x14ac:dyDescent="0.25">
      <c r="B5" s="10" t="s">
        <v>21</v>
      </c>
      <c r="C5" s="11">
        <v>4.084386296176195E-4</v>
      </c>
      <c r="D5" s="12">
        <v>7.2127016417693783E-3</v>
      </c>
    </row>
    <row r="6" spans="2:4" x14ac:dyDescent="0.25">
      <c r="B6" s="13" t="s">
        <v>20</v>
      </c>
      <c r="C6" s="14">
        <v>4.2112900308287219E-3</v>
      </c>
      <c r="D6" s="15">
        <v>7.5700439224908817E-3</v>
      </c>
    </row>
    <row r="7" spans="2:4" x14ac:dyDescent="0.25">
      <c r="B7" s="7" t="s">
        <v>19</v>
      </c>
      <c r="C7" s="8">
        <v>0.17417197959907815</v>
      </c>
      <c r="D7" s="9">
        <v>1.3770884000302771E-2</v>
      </c>
    </row>
    <row r="8" spans="2:4" x14ac:dyDescent="0.25">
      <c r="B8" s="10" t="s">
        <v>18</v>
      </c>
      <c r="C8" s="11">
        <v>4.9561842726596389E-2</v>
      </c>
      <c r="D8" s="12">
        <v>1.321907027973318E-2</v>
      </c>
    </row>
    <row r="9" spans="2:4" x14ac:dyDescent="0.25">
      <c r="B9" s="10" t="s">
        <v>17</v>
      </c>
      <c r="C9" s="11">
        <v>3.9053612464275238E-2</v>
      </c>
      <c r="D9" s="12">
        <v>1.7740723446171745E-2</v>
      </c>
    </row>
    <row r="10" spans="2:4" x14ac:dyDescent="0.25">
      <c r="B10" s="10" t="s">
        <v>16</v>
      </c>
      <c r="C10" s="11">
        <v>2.8036752175724194E-2</v>
      </c>
      <c r="D10" s="12">
        <v>1.6549875854127177E-2</v>
      </c>
    </row>
    <row r="11" spans="2:4" x14ac:dyDescent="0.25">
      <c r="B11" s="10" t="s">
        <v>15</v>
      </c>
      <c r="C11" s="11">
        <v>7.6181007289226901E-2</v>
      </c>
      <c r="D11" s="12">
        <v>5.2057477996883574E-2</v>
      </c>
    </row>
    <row r="12" spans="2:4" x14ac:dyDescent="0.25">
      <c r="B12" s="10" t="s">
        <v>14</v>
      </c>
      <c r="C12" s="11">
        <v>7.2833034543707639E-2</v>
      </c>
      <c r="D12" s="12">
        <v>6.3352336295223424E-2</v>
      </c>
    </row>
    <row r="13" spans="2:4" x14ac:dyDescent="0.25">
      <c r="B13" s="10" t="s">
        <v>13</v>
      </c>
      <c r="C13" s="11">
        <v>9.659477358180224E-2</v>
      </c>
      <c r="D13" s="12">
        <v>0.14091795876660643</v>
      </c>
    </row>
    <row r="14" spans="2:4" x14ac:dyDescent="0.25">
      <c r="B14" s="10" t="s">
        <v>12</v>
      </c>
      <c r="C14" s="11">
        <v>2.6271414843370533E-2</v>
      </c>
      <c r="D14" s="12">
        <v>6.1726811980095504E-2</v>
      </c>
    </row>
    <row r="15" spans="2:4" x14ac:dyDescent="0.25">
      <c r="B15" s="10" t="s">
        <v>11</v>
      </c>
      <c r="C15" s="11">
        <v>1.6435339413904643E-2</v>
      </c>
      <c r="D15" s="12">
        <v>2.2592365162100256E-2</v>
      </c>
    </row>
    <row r="16" spans="2:4" x14ac:dyDescent="0.25">
      <c r="B16" s="10" t="s">
        <v>10</v>
      </c>
      <c r="C16" s="11">
        <v>3.9187494364954091E-2</v>
      </c>
      <c r="D16" s="12">
        <v>6.9016685538009576E-2</v>
      </c>
    </row>
    <row r="17" spans="2:4" x14ac:dyDescent="0.25">
      <c r="B17" s="13" t="s">
        <v>9</v>
      </c>
      <c r="C17" s="14">
        <v>0.10176410279723085</v>
      </c>
      <c r="D17" s="15">
        <v>7.4030974916570527E-2</v>
      </c>
    </row>
    <row r="18" spans="2:4" x14ac:dyDescent="0.25">
      <c r="B18" s="7" t="s">
        <v>8</v>
      </c>
      <c r="C18" s="8">
        <v>9.7370650012651438E-2</v>
      </c>
      <c r="D18" s="9">
        <v>6.1254395961619787E-2</v>
      </c>
    </row>
    <row r="19" spans="2:4" x14ac:dyDescent="0.25">
      <c r="B19" s="10" t="s">
        <v>7</v>
      </c>
      <c r="C19" s="11">
        <v>3.8392568677441903E-2</v>
      </c>
      <c r="D19" s="12">
        <v>6.662655565123482E-2</v>
      </c>
    </row>
    <row r="20" spans="2:4" x14ac:dyDescent="0.25">
      <c r="B20" s="13" t="s">
        <v>6</v>
      </c>
      <c r="C20" s="14">
        <v>8.893934745670672E-3</v>
      </c>
      <c r="D20" s="15">
        <v>4.9893065919396878E-2</v>
      </c>
    </row>
    <row r="21" spans="2:4" x14ac:dyDescent="0.25">
      <c r="B21" s="7" t="s">
        <v>5</v>
      </c>
      <c r="C21" s="8">
        <v>5.2777015208512759E-2</v>
      </c>
      <c r="D21" s="9">
        <v>8.4462903062698137E-3</v>
      </c>
    </row>
    <row r="22" spans="2:4" x14ac:dyDescent="0.25">
      <c r="B22" s="10" t="s">
        <v>4</v>
      </c>
      <c r="C22" s="11">
        <v>1.366849136495395E-2</v>
      </c>
      <c r="D22" s="12">
        <v>3.8765841858470644E-2</v>
      </c>
    </row>
    <row r="23" spans="2:4" x14ac:dyDescent="0.25">
      <c r="B23" s="13" t="s">
        <v>3</v>
      </c>
      <c r="C23" s="14">
        <v>3.9687778045673201E-2</v>
      </c>
      <c r="D23" s="15">
        <v>1.1225663780219827E-2</v>
      </c>
    </row>
    <row r="24" spans="2:4" x14ac:dyDescent="0.25">
      <c r="B24" s="13" t="s">
        <v>2</v>
      </c>
      <c r="C24" s="14">
        <v>1.1312712463503826E-2</v>
      </c>
      <c r="D24" s="15">
        <v>1.653639603981245E-2</v>
      </c>
    </row>
    <row r="25" spans="2:4" x14ac:dyDescent="0.25">
      <c r="B25" s="16" t="s">
        <v>26</v>
      </c>
      <c r="C25" s="17">
        <f>SUM(C3:C24)</f>
        <v>1</v>
      </c>
      <c r="D25" s="17">
        <f>SUM(D3:D24)</f>
        <v>1</v>
      </c>
    </row>
    <row r="26" spans="2:4" x14ac:dyDescent="0.25">
      <c r="B26" s="25" t="s">
        <v>133</v>
      </c>
    </row>
    <row r="27" spans="2:4" x14ac:dyDescent="0.25">
      <c r="B27" s="25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4"/>
  <sheetViews>
    <sheetView workbookViewId="0"/>
  </sheetViews>
  <sheetFormatPr baseColWidth="10" defaultRowHeight="15" x14ac:dyDescent="0.25"/>
  <cols>
    <col min="1" max="1" width="5.7109375" style="18" customWidth="1"/>
    <col min="2" max="2" width="17.7109375" style="18" customWidth="1"/>
    <col min="3" max="8" width="11.42578125" style="18"/>
    <col min="9" max="9" width="0" style="18" hidden="1" customWidth="1"/>
    <col min="10" max="16384" width="11.42578125" style="18"/>
  </cols>
  <sheetData>
    <row r="1" spans="2:9" x14ac:dyDescent="0.25">
      <c r="B1" s="26" t="s">
        <v>132</v>
      </c>
    </row>
    <row r="13" spans="2:9" x14ac:dyDescent="0.25">
      <c r="H13" s="19"/>
      <c r="I13" s="19"/>
    </row>
    <row r="14" spans="2:9" x14ac:dyDescent="0.25">
      <c r="H14" s="19"/>
      <c r="I14" s="19"/>
    </row>
    <row r="15" spans="2:9" x14ac:dyDescent="0.25">
      <c r="H15" s="19"/>
      <c r="I15" s="19"/>
    </row>
    <row r="16" spans="2:9" x14ac:dyDescent="0.25">
      <c r="H16" s="19"/>
      <c r="I16" s="19"/>
    </row>
    <row r="17" spans="2:9" x14ac:dyDescent="0.25">
      <c r="B17" s="25" t="s">
        <v>133</v>
      </c>
      <c r="H17" s="19"/>
      <c r="I17" s="19"/>
    </row>
    <row r="18" spans="2:9" x14ac:dyDescent="0.25">
      <c r="B18" s="25" t="s">
        <v>33</v>
      </c>
      <c r="H18" s="19"/>
      <c r="I18" s="19"/>
    </row>
    <row r="21" spans="2:9" x14ac:dyDescent="0.25">
      <c r="B21" s="32"/>
      <c r="C21" s="82">
        <v>2011</v>
      </c>
      <c r="D21" s="82">
        <v>2013</v>
      </c>
      <c r="E21" s="82">
        <v>2015</v>
      </c>
      <c r="F21" s="82">
        <v>2017</v>
      </c>
      <c r="G21" s="82">
        <v>2019</v>
      </c>
      <c r="H21" s="82">
        <v>2021</v>
      </c>
      <c r="I21" s="82">
        <v>2022</v>
      </c>
    </row>
    <row r="22" spans="2:9" x14ac:dyDescent="0.25">
      <c r="B22" s="32" t="s">
        <v>38</v>
      </c>
      <c r="C22" s="34">
        <v>15.903739687802528</v>
      </c>
      <c r="D22" s="34">
        <v>14.723216683279899</v>
      </c>
      <c r="E22" s="34">
        <v>14.82953627561842</v>
      </c>
      <c r="F22" s="34">
        <v>12.433857441381386</v>
      </c>
      <c r="G22" s="34">
        <v>11.939845841096471</v>
      </c>
      <c r="H22" s="34">
        <v>11.845419780315922</v>
      </c>
      <c r="I22" s="34">
        <v>12.035835894184352</v>
      </c>
    </row>
    <row r="23" spans="2:9" x14ac:dyDescent="0.25">
      <c r="B23" s="32" t="s">
        <v>39</v>
      </c>
      <c r="C23" s="34">
        <v>65.489309139505224</v>
      </c>
      <c r="D23" s="34">
        <v>65.814377171236188</v>
      </c>
      <c r="E23" s="34">
        <v>64.873670834443587</v>
      </c>
      <c r="F23" s="34">
        <v>65.574809302475828</v>
      </c>
      <c r="G23" s="34">
        <v>66.330607855872657</v>
      </c>
      <c r="H23" s="34">
        <v>66.570889432793265</v>
      </c>
      <c r="I23" s="34">
        <v>65.589965543345002</v>
      </c>
    </row>
    <row r="24" spans="2:9" x14ac:dyDescent="0.25">
      <c r="B24" s="32" t="s">
        <v>40</v>
      </c>
      <c r="C24" s="34">
        <v>18.690626670931525</v>
      </c>
      <c r="D24" s="34">
        <v>19.522087432492746</v>
      </c>
      <c r="E24" s="34">
        <v>20.347309180444778</v>
      </c>
      <c r="F24" s="34">
        <v>21.993672488851679</v>
      </c>
      <c r="G24" s="34">
        <v>21.72954630303088</v>
      </c>
      <c r="H24" s="34">
        <v>21.583690786890809</v>
      </c>
      <c r="I24" s="34">
        <v>22.374198562470632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25"/>
  <sheetViews>
    <sheetView workbookViewId="0">
      <selection activeCell="B2" sqref="B2:F21"/>
    </sheetView>
  </sheetViews>
  <sheetFormatPr baseColWidth="10" defaultRowHeight="15" x14ac:dyDescent="0.25"/>
  <cols>
    <col min="1" max="1" width="5.140625" style="18" customWidth="1"/>
    <col min="2" max="2" width="24.140625" style="18" customWidth="1"/>
    <col min="3" max="3" width="16.42578125" style="18" customWidth="1"/>
    <col min="4" max="4" width="13.85546875" style="18" customWidth="1"/>
    <col min="5" max="5" width="15.42578125" style="18" bestFit="1" customWidth="1"/>
    <col min="6" max="6" width="14.5703125" style="18" bestFit="1" customWidth="1"/>
    <col min="7" max="9" width="11.42578125" style="18"/>
    <col min="10" max="10" width="11.42578125" style="19"/>
    <col min="11" max="16384" width="11.42578125" style="18"/>
  </cols>
  <sheetData>
    <row r="1" spans="2:15" x14ac:dyDescent="0.25">
      <c r="B1" s="39" t="s">
        <v>41</v>
      </c>
      <c r="D1" s="19"/>
    </row>
    <row r="2" spans="2:15" ht="26.25" customHeight="1" x14ac:dyDescent="0.25">
      <c r="B2" s="159"/>
      <c r="C2" s="161" t="s">
        <v>42</v>
      </c>
      <c r="D2" s="161" t="s">
        <v>43</v>
      </c>
      <c r="E2" s="161"/>
      <c r="F2" s="161"/>
    </row>
    <row r="3" spans="2:15" ht="30" x14ac:dyDescent="0.25">
      <c r="B3" s="160"/>
      <c r="C3" s="162"/>
      <c r="D3" s="40" t="s">
        <v>44</v>
      </c>
      <c r="E3" s="40" t="s">
        <v>45</v>
      </c>
      <c r="F3" s="40" t="s">
        <v>46</v>
      </c>
    </row>
    <row r="4" spans="2:15" x14ac:dyDescent="0.25">
      <c r="B4" s="41" t="s">
        <v>47</v>
      </c>
      <c r="C4" s="42"/>
      <c r="D4" s="43"/>
      <c r="E4" s="43"/>
      <c r="F4" s="44"/>
    </row>
    <row r="5" spans="2:15" x14ac:dyDescent="0.25">
      <c r="B5" s="45" t="s">
        <v>48</v>
      </c>
      <c r="C5" s="46">
        <v>12.100933925397308</v>
      </c>
      <c r="D5" s="47">
        <v>8.523313653869689</v>
      </c>
      <c r="E5" s="47">
        <v>64.516953482970379</v>
      </c>
      <c r="F5" s="48">
        <v>26.959732863159935</v>
      </c>
      <c r="H5" s="38"/>
      <c r="I5" s="49"/>
    </row>
    <row r="6" spans="2:15" x14ac:dyDescent="0.25">
      <c r="B6" s="45" t="s">
        <v>49</v>
      </c>
      <c r="C6" s="50">
        <v>8.3475493434566808</v>
      </c>
      <c r="D6" s="51">
        <v>8.8325484598590016</v>
      </c>
      <c r="E6" s="51">
        <v>66.155931009623032</v>
      </c>
      <c r="F6" s="52">
        <v>25.011520530517966</v>
      </c>
      <c r="H6" s="38"/>
      <c r="I6" s="49"/>
    </row>
    <row r="7" spans="2:15" x14ac:dyDescent="0.25">
      <c r="B7" s="45" t="s">
        <v>50</v>
      </c>
      <c r="C7" s="53">
        <v>6.1352930630946156</v>
      </c>
      <c r="D7" s="54">
        <v>13.927281612723455</v>
      </c>
      <c r="E7" s="54">
        <v>67.50344232595738</v>
      </c>
      <c r="F7" s="55">
        <v>18.569276061319158</v>
      </c>
      <c r="H7" s="38"/>
      <c r="I7" s="49"/>
    </row>
    <row r="8" spans="2:15" x14ac:dyDescent="0.25">
      <c r="B8" s="41" t="s">
        <v>51</v>
      </c>
      <c r="C8" s="56"/>
      <c r="D8" s="43"/>
      <c r="E8" s="43"/>
      <c r="F8" s="44"/>
    </row>
    <row r="9" spans="2:15" x14ac:dyDescent="0.25">
      <c r="B9" s="45" t="s">
        <v>52</v>
      </c>
      <c r="C9" s="46">
        <v>11.557310365651077</v>
      </c>
      <c r="D9" s="46">
        <v>8.0844334926025443</v>
      </c>
      <c r="E9" s="47">
        <v>67.987958473279818</v>
      </c>
      <c r="F9" s="48">
        <v>23.927608034117636</v>
      </c>
      <c r="H9" s="49"/>
    </row>
    <row r="10" spans="2:15" x14ac:dyDescent="0.25">
      <c r="B10" s="45" t="s">
        <v>53</v>
      </c>
      <c r="C10" s="53">
        <v>1.700866761847978</v>
      </c>
      <c r="D10" s="53">
        <v>16.704561853769849</v>
      </c>
      <c r="E10" s="54">
        <v>57.747769724378102</v>
      </c>
      <c r="F10" s="55">
        <v>25.547668421852048</v>
      </c>
      <c r="H10" s="49"/>
      <c r="O10" s="49"/>
    </row>
    <row r="11" spans="2:15" x14ac:dyDescent="0.25">
      <c r="B11" s="41" t="s">
        <v>54</v>
      </c>
      <c r="C11" s="57"/>
      <c r="D11" s="58"/>
      <c r="E11" s="43"/>
      <c r="F11" s="44"/>
      <c r="H11" s="49"/>
      <c r="O11" s="49"/>
    </row>
    <row r="12" spans="2:15" x14ac:dyDescent="0.25">
      <c r="B12" s="45" t="s">
        <v>55</v>
      </c>
      <c r="C12" s="46">
        <v>10.29800007606327</v>
      </c>
      <c r="D12" s="47">
        <v>8.4071487004634591</v>
      </c>
      <c r="E12" s="47">
        <v>67.604592413961257</v>
      </c>
      <c r="F12" s="48">
        <v>23.988258885575288</v>
      </c>
      <c r="H12" s="49"/>
      <c r="O12" s="49"/>
    </row>
    <row r="13" spans="2:15" x14ac:dyDescent="0.25">
      <c r="B13" s="45" t="s">
        <v>56</v>
      </c>
      <c r="C13" s="50">
        <v>3.6226222299848612</v>
      </c>
      <c r="D13" s="51">
        <v>15.611888489314763</v>
      </c>
      <c r="E13" s="51">
        <v>64.662653568748837</v>
      </c>
      <c r="F13" s="52">
        <v>19.725457941936401</v>
      </c>
      <c r="H13" s="49"/>
      <c r="J13" s="59"/>
      <c r="O13" s="49"/>
    </row>
    <row r="14" spans="2:15" x14ac:dyDescent="0.25">
      <c r="B14" s="45" t="s">
        <v>57</v>
      </c>
      <c r="C14" s="50">
        <v>4.4652583431826063</v>
      </c>
      <c r="D14" s="51">
        <v>18.337034040290465</v>
      </c>
      <c r="E14" s="51">
        <v>70.919988714733151</v>
      </c>
      <c r="F14" s="52">
        <v>10.742977244976398</v>
      </c>
      <c r="H14" s="49"/>
      <c r="J14" s="59"/>
      <c r="O14" s="49"/>
    </row>
    <row r="15" spans="2:15" x14ac:dyDescent="0.25">
      <c r="B15" s="45" t="s">
        <v>58</v>
      </c>
      <c r="C15" s="50">
        <v>9.3082019971015644</v>
      </c>
      <c r="D15" s="51">
        <v>18.406152340529292</v>
      </c>
      <c r="E15" s="51">
        <v>61.63823299959823</v>
      </c>
      <c r="F15" s="52">
        <v>19.955614659872467</v>
      </c>
      <c r="H15" s="49"/>
      <c r="J15" s="59"/>
    </row>
    <row r="16" spans="2:15" x14ac:dyDescent="0.25">
      <c r="B16" s="45" t="s">
        <v>59</v>
      </c>
      <c r="C16" s="50">
        <v>18.558963948516833</v>
      </c>
      <c r="D16" s="51">
        <v>12.775788407999345</v>
      </c>
      <c r="E16" s="51">
        <v>68.071073040070516</v>
      </c>
      <c r="F16" s="52">
        <v>19.153138551930134</v>
      </c>
      <c r="H16" s="49"/>
    </row>
    <row r="17" spans="2:8" x14ac:dyDescent="0.25">
      <c r="B17" s="45" t="s">
        <v>60</v>
      </c>
      <c r="C17" s="50">
        <v>15.491301301525912</v>
      </c>
      <c r="D17" s="51">
        <v>9.3775438491682017</v>
      </c>
      <c r="E17" s="51">
        <v>66.079204479120719</v>
      </c>
      <c r="F17" s="52">
        <v>24.543251671711076</v>
      </c>
      <c r="H17" s="49"/>
    </row>
    <row r="18" spans="2:8" x14ac:dyDescent="0.25">
      <c r="B18" s="45" t="s">
        <v>61</v>
      </c>
      <c r="C18" s="50">
        <v>1.1040496896472729</v>
      </c>
      <c r="D18" s="51">
        <v>15.036153127574325</v>
      </c>
      <c r="E18" s="51">
        <v>75.297727074521035</v>
      </c>
      <c r="F18" s="52">
        <v>9.6661197979046296</v>
      </c>
      <c r="H18" s="49"/>
    </row>
    <row r="19" spans="2:8" x14ac:dyDescent="0.25">
      <c r="B19" s="45" t="s">
        <v>62</v>
      </c>
      <c r="C19" s="50">
        <v>1.633308068859612</v>
      </c>
      <c r="D19" s="51">
        <v>14.209591474245116</v>
      </c>
      <c r="E19" s="51">
        <v>78.330373001776181</v>
      </c>
      <c r="F19" s="52">
        <v>7.4600355239786884</v>
      </c>
      <c r="H19" s="49"/>
    </row>
    <row r="20" spans="2:8" x14ac:dyDescent="0.25">
      <c r="B20" s="45" t="s">
        <v>63</v>
      </c>
      <c r="C20" s="53">
        <v>7.7510934400367777</v>
      </c>
      <c r="D20" s="54">
        <v>17.67320009568639</v>
      </c>
      <c r="E20" s="54">
        <v>67.890088152661747</v>
      </c>
      <c r="F20" s="55">
        <v>14.436711751651883</v>
      </c>
      <c r="H20" s="49"/>
    </row>
    <row r="21" spans="2:8" x14ac:dyDescent="0.25">
      <c r="B21" s="41" t="s">
        <v>64</v>
      </c>
      <c r="C21" s="60">
        <v>7.3062003330214287</v>
      </c>
      <c r="D21" s="60">
        <v>11.845419780316165</v>
      </c>
      <c r="E21" s="60">
        <v>66.570889432792299</v>
      </c>
      <c r="F21" s="60">
        <v>21.583690786891523</v>
      </c>
      <c r="H21" s="49"/>
    </row>
    <row r="22" spans="2:8" x14ac:dyDescent="0.25">
      <c r="B22" s="25" t="s">
        <v>133</v>
      </c>
      <c r="C22" s="38"/>
      <c r="D22" s="38"/>
      <c r="E22" s="38"/>
      <c r="F22" s="38"/>
      <c r="H22" s="49"/>
    </row>
    <row r="23" spans="2:8" s="19" customFormat="1" x14ac:dyDescent="0.25">
      <c r="B23" s="25" t="s">
        <v>33</v>
      </c>
      <c r="C23" s="61"/>
      <c r="D23" s="61"/>
      <c r="E23" s="61"/>
      <c r="F23" s="61"/>
      <c r="H23" s="62"/>
    </row>
    <row r="25" spans="2:8" x14ac:dyDescent="0.25">
      <c r="B25" s="63"/>
    </row>
  </sheetData>
  <mergeCells count="3"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2"/>
  <sheetViews>
    <sheetView workbookViewId="0"/>
  </sheetViews>
  <sheetFormatPr baseColWidth="10" defaultRowHeight="15" x14ac:dyDescent="0.25"/>
  <cols>
    <col min="1" max="1" width="5.7109375" style="19" customWidth="1"/>
    <col min="2" max="2" width="42.28515625" style="18" customWidth="1"/>
    <col min="3" max="3" width="14.28515625" style="18" bestFit="1" customWidth="1"/>
    <col min="4" max="6" width="8.5703125" style="18" customWidth="1"/>
    <col min="7" max="7" width="14.28515625" style="18" bestFit="1" customWidth="1"/>
    <col min="8" max="10" width="8.5703125" style="18" customWidth="1"/>
    <col min="11" max="16384" width="11.42578125" style="18"/>
  </cols>
  <sheetData>
    <row r="1" spans="2:10" x14ac:dyDescent="0.25">
      <c r="B1" s="39" t="s">
        <v>65</v>
      </c>
    </row>
    <row r="2" spans="2:10" x14ac:dyDescent="0.25">
      <c r="B2" s="64"/>
      <c r="C2" s="163" t="s">
        <v>29</v>
      </c>
      <c r="D2" s="164"/>
      <c r="E2" s="164"/>
      <c r="F2" s="164"/>
      <c r="G2" s="163" t="s">
        <v>31</v>
      </c>
      <c r="H2" s="163"/>
      <c r="I2" s="163"/>
      <c r="J2" s="163"/>
    </row>
    <row r="3" spans="2:10" ht="51" x14ac:dyDescent="0.25">
      <c r="B3" s="64"/>
      <c r="C3" s="65" t="s">
        <v>66</v>
      </c>
      <c r="D3" s="65" t="s">
        <v>67</v>
      </c>
      <c r="E3" s="65" t="s">
        <v>68</v>
      </c>
      <c r="F3" s="65" t="s">
        <v>69</v>
      </c>
      <c r="G3" s="65" t="s">
        <v>66</v>
      </c>
      <c r="H3" s="65" t="s">
        <v>67</v>
      </c>
      <c r="I3" s="65" t="s">
        <v>68</v>
      </c>
      <c r="J3" s="65" t="s">
        <v>69</v>
      </c>
    </row>
    <row r="4" spans="2:10" x14ac:dyDescent="0.25">
      <c r="B4" s="66" t="s">
        <v>23</v>
      </c>
      <c r="C4" s="67">
        <v>6.7251132133245415</v>
      </c>
      <c r="D4" s="68">
        <v>7.5245626647495865</v>
      </c>
      <c r="E4" s="67">
        <v>77.042894799904147</v>
      </c>
      <c r="F4" s="68">
        <v>15.432542535346267</v>
      </c>
      <c r="G4" s="67">
        <v>2.316115902703749</v>
      </c>
      <c r="H4" s="68">
        <v>33.054393305439326</v>
      </c>
      <c r="I4" s="67">
        <v>50.627615062761514</v>
      </c>
      <c r="J4" s="68">
        <v>16.317991631799149</v>
      </c>
    </row>
    <row r="5" spans="2:10" x14ac:dyDescent="0.25">
      <c r="B5" s="69" t="s">
        <v>22</v>
      </c>
      <c r="C5" s="67">
        <v>12.571538403359</v>
      </c>
      <c r="D5" s="68">
        <v>6.9666819359944574</v>
      </c>
      <c r="E5" s="67">
        <v>65.847370494641211</v>
      </c>
      <c r="F5" s="68">
        <v>27.185947569364327</v>
      </c>
      <c r="G5" s="67">
        <v>5.128448180859551</v>
      </c>
      <c r="H5" s="68">
        <v>18.205574912891912</v>
      </c>
      <c r="I5" s="67">
        <v>66.637630662021053</v>
      </c>
      <c r="J5" s="68">
        <v>15.156794425087048</v>
      </c>
    </row>
    <row r="6" spans="2:10" x14ac:dyDescent="0.25">
      <c r="B6" s="70" t="s">
        <v>21</v>
      </c>
      <c r="C6" s="71">
        <v>3.0952663767463098</v>
      </c>
      <c r="D6" s="72">
        <v>9.8859315589353791</v>
      </c>
      <c r="E6" s="71">
        <v>75.133079847908661</v>
      </c>
      <c r="F6" s="72">
        <v>14.980988593155946</v>
      </c>
      <c r="G6" s="71">
        <v>1.7617449664429601</v>
      </c>
      <c r="H6" s="72">
        <v>52.380952380952394</v>
      </c>
      <c r="I6" s="71">
        <v>47.61904761904762</v>
      </c>
      <c r="J6" s="72">
        <v>0</v>
      </c>
    </row>
    <row r="7" spans="2:10" x14ac:dyDescent="0.25">
      <c r="B7" s="70" t="s">
        <v>20</v>
      </c>
      <c r="C7" s="71">
        <v>13.687223126211549</v>
      </c>
      <c r="D7" s="72">
        <v>7.1153587997460885</v>
      </c>
      <c r="E7" s="71">
        <v>67.203480263112965</v>
      </c>
      <c r="F7" s="72">
        <v>25.681160937140948</v>
      </c>
      <c r="G7" s="71">
        <v>7.0103704644616345</v>
      </c>
      <c r="H7" s="72">
        <v>50.000000000000007</v>
      </c>
      <c r="I7" s="71">
        <v>41.666666666666664</v>
      </c>
      <c r="J7" s="72">
        <v>8.3333333333333357</v>
      </c>
    </row>
    <row r="8" spans="2:10" x14ac:dyDescent="0.25">
      <c r="B8" s="73" t="s">
        <v>70</v>
      </c>
      <c r="C8" s="74">
        <v>10.734032668601261</v>
      </c>
      <c r="D8" s="75">
        <v>7.1369113824289663</v>
      </c>
      <c r="E8" s="74">
        <v>66.416154039773488</v>
      </c>
      <c r="F8" s="75">
        <v>26.446934577797546</v>
      </c>
      <c r="G8" s="74">
        <v>5.0784850127270555</v>
      </c>
      <c r="H8" s="75">
        <v>21.485240940972854</v>
      </c>
      <c r="I8" s="74">
        <v>64.195286381156365</v>
      </c>
      <c r="J8" s="75">
        <v>14.319472677870781</v>
      </c>
    </row>
    <row r="9" spans="2:10" x14ac:dyDescent="0.25">
      <c r="B9" s="69" t="s">
        <v>71</v>
      </c>
      <c r="C9" s="71">
        <v>3.2495437687646946</v>
      </c>
      <c r="D9" s="72">
        <v>31.340579710144851</v>
      </c>
      <c r="E9" s="71">
        <v>52.536231884058054</v>
      </c>
      <c r="F9" s="72">
        <v>16.123188405797098</v>
      </c>
      <c r="G9" s="71">
        <v>6.0358890701468431</v>
      </c>
      <c r="H9" s="72">
        <v>75.675675675675691</v>
      </c>
      <c r="I9" s="71">
        <v>18.018018018018022</v>
      </c>
      <c r="J9" s="72">
        <v>6.3063063063063058</v>
      </c>
    </row>
    <row r="10" spans="2:10" x14ac:dyDescent="0.25">
      <c r="B10" s="70" t="s">
        <v>72</v>
      </c>
      <c r="C10" s="71">
        <v>4.2646611311574851</v>
      </c>
      <c r="D10" s="72">
        <v>21.304791029561677</v>
      </c>
      <c r="E10" s="71">
        <v>57.79816513761466</v>
      </c>
      <c r="F10" s="72">
        <v>20.897043832823659</v>
      </c>
      <c r="G10" s="71">
        <v>3.5733053074092402</v>
      </c>
      <c r="H10" s="72">
        <v>79.411764705882348</v>
      </c>
      <c r="I10" s="71">
        <v>16.176470588235301</v>
      </c>
      <c r="J10" s="72">
        <v>4.4117647058823533</v>
      </c>
    </row>
    <row r="11" spans="2:10" x14ac:dyDescent="0.25">
      <c r="B11" s="70" t="s">
        <v>73</v>
      </c>
      <c r="C11" s="71">
        <v>5.5131353224120643</v>
      </c>
      <c r="D11" s="72">
        <v>19.768151311775249</v>
      </c>
      <c r="E11" s="71">
        <v>59.670530811470861</v>
      </c>
      <c r="F11" s="72">
        <v>20.561317876753876</v>
      </c>
      <c r="G11" s="71">
        <v>2.6234567901234032</v>
      </c>
      <c r="H11" s="72">
        <v>55.882352941176471</v>
      </c>
      <c r="I11" s="71">
        <v>41.176470588235297</v>
      </c>
      <c r="J11" s="72">
        <v>2.9411764705882364</v>
      </c>
    </row>
    <row r="12" spans="2:10" x14ac:dyDescent="0.25">
      <c r="B12" s="70" t="s">
        <v>74</v>
      </c>
      <c r="C12" s="71">
        <v>5.9870887130360639</v>
      </c>
      <c r="D12" s="72">
        <v>14.550724637681277</v>
      </c>
      <c r="E12" s="71">
        <v>64.985507246376613</v>
      </c>
      <c r="F12" s="72">
        <v>20.463768115942106</v>
      </c>
      <c r="G12" s="71">
        <v>2.4054982817869788</v>
      </c>
      <c r="H12" s="72">
        <v>63.49206349206348</v>
      </c>
      <c r="I12" s="71">
        <v>30.158730158730158</v>
      </c>
      <c r="J12" s="72">
        <v>6.349206349206348</v>
      </c>
    </row>
    <row r="13" spans="2:10" x14ac:dyDescent="0.25">
      <c r="B13" s="70" t="s">
        <v>75</v>
      </c>
      <c r="C13" s="71">
        <v>6.6151006052554289</v>
      </c>
      <c r="D13" s="72">
        <v>14.626168224298945</v>
      </c>
      <c r="E13" s="71">
        <v>64.579439252336769</v>
      </c>
      <c r="F13" s="72">
        <v>20.794392523364291</v>
      </c>
      <c r="G13" s="71">
        <v>2.7595785718202253</v>
      </c>
      <c r="H13" s="72">
        <v>49.999999999999957</v>
      </c>
      <c r="I13" s="71">
        <v>38.888888888888928</v>
      </c>
      <c r="J13" s="72">
        <v>11.111111111111109</v>
      </c>
    </row>
    <row r="14" spans="2:10" ht="15" customHeight="1" x14ac:dyDescent="0.25">
      <c r="B14" s="70" t="s">
        <v>76</v>
      </c>
      <c r="C14" s="71">
        <v>6.4235703964136208</v>
      </c>
      <c r="D14" s="72">
        <v>12.717030035518547</v>
      </c>
      <c r="E14" s="71">
        <v>65.255286817491481</v>
      </c>
      <c r="F14" s="72">
        <v>22.027683146989979</v>
      </c>
      <c r="G14" s="71">
        <v>1.8554097913441554</v>
      </c>
      <c r="H14" s="72">
        <v>17.368421052631557</v>
      </c>
      <c r="I14" s="71">
        <v>62.10526315789479</v>
      </c>
      <c r="J14" s="72">
        <v>20.526315789473657</v>
      </c>
    </row>
    <row r="15" spans="2:10" x14ac:dyDescent="0.25">
      <c r="B15" s="70" t="s">
        <v>77</v>
      </c>
      <c r="C15" s="71">
        <v>6.2580674279004871</v>
      </c>
      <c r="D15" s="72">
        <v>11.091879417279705</v>
      </c>
      <c r="E15" s="71">
        <v>65.83008798499921</v>
      </c>
      <c r="F15" s="72">
        <v>23.07803259772108</v>
      </c>
      <c r="G15" s="71">
        <v>2.3586770325469915</v>
      </c>
      <c r="H15" s="72">
        <v>20.297951582867835</v>
      </c>
      <c r="I15" s="71">
        <v>58.845437616387251</v>
      </c>
      <c r="J15" s="72">
        <v>20.856610800744932</v>
      </c>
    </row>
    <row r="16" spans="2:10" x14ac:dyDescent="0.25">
      <c r="B16" s="70" t="s">
        <v>78</v>
      </c>
      <c r="C16" s="71">
        <v>5.6600365293136896</v>
      </c>
      <c r="D16" s="72">
        <v>11.028368794326209</v>
      </c>
      <c r="E16" s="71">
        <v>66.631205673759013</v>
      </c>
      <c r="F16" s="72">
        <v>22.340425531914782</v>
      </c>
      <c r="G16" s="71">
        <v>2.2489959839357598</v>
      </c>
      <c r="H16" s="72">
        <v>28.124999999999993</v>
      </c>
      <c r="I16" s="71">
        <v>60.267857142857146</v>
      </c>
      <c r="J16" s="72">
        <v>11.607142857142845</v>
      </c>
    </row>
    <row r="17" spans="2:10" x14ac:dyDescent="0.25">
      <c r="B17" s="70" t="s">
        <v>79</v>
      </c>
      <c r="C17" s="71">
        <v>6.1873487729000933</v>
      </c>
      <c r="D17" s="72">
        <v>12.402234636871523</v>
      </c>
      <c r="E17" s="71">
        <v>62.346368715083742</v>
      </c>
      <c r="F17" s="72">
        <v>25.251396648044739</v>
      </c>
      <c r="G17" s="71">
        <v>7.686315242794076</v>
      </c>
      <c r="H17" s="72">
        <v>77.027027027027017</v>
      </c>
      <c r="I17" s="71">
        <v>20.27027027027027</v>
      </c>
      <c r="J17" s="72">
        <v>2.7027027027027031</v>
      </c>
    </row>
    <row r="18" spans="2:10" x14ac:dyDescent="0.25">
      <c r="B18" s="70" t="s">
        <v>80</v>
      </c>
      <c r="C18" s="71">
        <v>10.454927095774863</v>
      </c>
      <c r="D18" s="72">
        <v>7.5896391810881028</v>
      </c>
      <c r="E18" s="71">
        <v>70.365343286958534</v>
      </c>
      <c r="F18" s="72">
        <v>22.045017531953359</v>
      </c>
      <c r="G18" s="71">
        <v>3.2453286935471488</v>
      </c>
      <c r="H18" s="72">
        <v>26.573426573426602</v>
      </c>
      <c r="I18" s="71">
        <v>55.71095571095568</v>
      </c>
      <c r="J18" s="72">
        <v>17.715617715617711</v>
      </c>
    </row>
    <row r="19" spans="2:10" x14ac:dyDescent="0.25">
      <c r="B19" s="73" t="s">
        <v>81</v>
      </c>
      <c r="C19" s="71">
        <v>6.5744747164344384</v>
      </c>
      <c r="D19" s="72">
        <v>12.474926607319752</v>
      </c>
      <c r="E19" s="71">
        <v>65.656515179804501</v>
      </c>
      <c r="F19" s="72">
        <v>21.868558212875758</v>
      </c>
      <c r="G19" s="71">
        <v>2.8527758656621378</v>
      </c>
      <c r="H19" s="72">
        <v>40.287648116994283</v>
      </c>
      <c r="I19" s="71">
        <v>46.226275705759143</v>
      </c>
      <c r="J19" s="72">
        <v>13.486076177246575</v>
      </c>
    </row>
    <row r="20" spans="2:10" x14ac:dyDescent="0.25">
      <c r="B20" s="66" t="s">
        <v>82</v>
      </c>
      <c r="C20" s="76">
        <v>12.335340127659487</v>
      </c>
      <c r="D20" s="77">
        <v>13.62950364001302</v>
      </c>
      <c r="E20" s="76">
        <v>70.224528562852171</v>
      </c>
      <c r="F20" s="77">
        <v>16.145967797134809</v>
      </c>
      <c r="G20" s="76">
        <v>3.9479445107828757</v>
      </c>
      <c r="H20" s="77">
        <v>33.667005715221677</v>
      </c>
      <c r="I20" s="76">
        <v>57.999727693286538</v>
      </c>
      <c r="J20" s="77">
        <v>8.3332665914917978</v>
      </c>
    </row>
    <row r="21" spans="2:10" x14ac:dyDescent="0.25">
      <c r="B21" s="69" t="s">
        <v>8</v>
      </c>
      <c r="C21" s="71">
        <v>7.9286461791558294</v>
      </c>
      <c r="D21" s="72">
        <v>13.848739495798446</v>
      </c>
      <c r="E21" s="71">
        <v>69.88235294117618</v>
      </c>
      <c r="F21" s="72">
        <v>16.268907563025365</v>
      </c>
      <c r="G21" s="71">
        <v>3.1030259600187566</v>
      </c>
      <c r="H21" s="72">
        <v>23.437499999999964</v>
      </c>
      <c r="I21" s="71">
        <v>66.250000000000043</v>
      </c>
      <c r="J21" s="72">
        <v>10.312499999999996</v>
      </c>
    </row>
    <row r="22" spans="2:10" x14ac:dyDescent="0.25">
      <c r="B22" s="70" t="s">
        <v>7</v>
      </c>
      <c r="C22" s="71">
        <v>7.9494944128636069</v>
      </c>
      <c r="D22" s="72">
        <v>10.692804633548473</v>
      </c>
      <c r="E22" s="71">
        <v>69.079973267989004</v>
      </c>
      <c r="F22" s="72">
        <v>20.227222098462526</v>
      </c>
      <c r="G22" s="71">
        <v>3.6629719431935919</v>
      </c>
      <c r="H22" s="72">
        <v>24.822695035461031</v>
      </c>
      <c r="I22" s="71">
        <v>58.392434988179602</v>
      </c>
      <c r="J22" s="72">
        <v>16.784869976359364</v>
      </c>
    </row>
    <row r="23" spans="2:10" x14ac:dyDescent="0.25">
      <c r="B23" s="70" t="s">
        <v>6</v>
      </c>
      <c r="C23" s="71">
        <v>7.8842918434663822</v>
      </c>
      <c r="D23" s="72">
        <v>7.2701591460833814</v>
      </c>
      <c r="E23" s="71">
        <v>68.775932100620963</v>
      </c>
      <c r="F23" s="72">
        <v>23.953908753295668</v>
      </c>
      <c r="G23" s="71">
        <v>3.7766618001422758</v>
      </c>
      <c r="H23" s="72">
        <v>18.864248620359295</v>
      </c>
      <c r="I23" s="71">
        <v>64.357276712297875</v>
      </c>
      <c r="J23" s="72">
        <v>16.778474667342838</v>
      </c>
    </row>
    <row r="24" spans="2:10" x14ac:dyDescent="0.25">
      <c r="B24" s="73" t="s">
        <v>83</v>
      </c>
      <c r="C24" s="71">
        <v>7.9182570547778299</v>
      </c>
      <c r="D24" s="72">
        <v>10.12305763012308</v>
      </c>
      <c r="E24" s="71">
        <v>69.160102722770532</v>
      </c>
      <c r="F24" s="72">
        <v>20.716839647106383</v>
      </c>
      <c r="G24" s="71">
        <v>3.4964481660049302</v>
      </c>
      <c r="H24" s="72">
        <v>22.603576802429362</v>
      </c>
      <c r="I24" s="71">
        <v>62.645057868556719</v>
      </c>
      <c r="J24" s="72">
        <v>14.75136532901392</v>
      </c>
    </row>
    <row r="25" spans="2:10" x14ac:dyDescent="0.25">
      <c r="B25" s="69" t="s">
        <v>84</v>
      </c>
      <c r="C25" s="67">
        <v>7.0744587051309589</v>
      </c>
      <c r="D25" s="68">
        <v>24.024552793397131</v>
      </c>
      <c r="E25" s="67">
        <v>61.535088902005924</v>
      </c>
      <c r="F25" s="68">
        <v>14.440358304596952</v>
      </c>
      <c r="G25" s="67">
        <v>3.5868804915777206</v>
      </c>
      <c r="H25" s="68">
        <v>59.50404298645271</v>
      </c>
      <c r="I25" s="67">
        <v>35.536386878074353</v>
      </c>
      <c r="J25" s="68">
        <v>4.9595701354729442</v>
      </c>
    </row>
    <row r="26" spans="2:10" x14ac:dyDescent="0.25">
      <c r="B26" s="70" t="s">
        <v>4</v>
      </c>
      <c r="C26" s="71">
        <v>6.8333897981742098</v>
      </c>
      <c r="D26" s="72">
        <v>9.9046537907506202</v>
      </c>
      <c r="E26" s="71">
        <v>65.680913125422308</v>
      </c>
      <c r="F26" s="72">
        <v>24.414433083827067</v>
      </c>
      <c r="G26" s="71">
        <v>5.6298016998506899</v>
      </c>
      <c r="H26" s="72">
        <v>19.026510756943566</v>
      </c>
      <c r="I26" s="71">
        <v>62.460982739758563</v>
      </c>
      <c r="J26" s="72">
        <v>18.512506503297889</v>
      </c>
    </row>
    <row r="27" spans="2:10" x14ac:dyDescent="0.25">
      <c r="B27" s="70" t="s">
        <v>85</v>
      </c>
      <c r="C27" s="71">
        <v>11.500721475020519</v>
      </c>
      <c r="D27" s="72">
        <v>11.428704537793138</v>
      </c>
      <c r="E27" s="71">
        <v>75.683975589923861</v>
      </c>
      <c r="F27" s="72">
        <v>12.887319872282999</v>
      </c>
      <c r="G27" s="71">
        <v>2.5371009975639023</v>
      </c>
      <c r="H27" s="72">
        <v>19.142825160660188</v>
      </c>
      <c r="I27" s="71">
        <v>75.714312366116516</v>
      </c>
      <c r="J27" s="72">
        <v>5.1428624732233015</v>
      </c>
    </row>
    <row r="28" spans="2:10" x14ac:dyDescent="0.25">
      <c r="B28" s="73" t="s">
        <v>86</v>
      </c>
      <c r="C28" s="74">
        <v>7.8299155443315751</v>
      </c>
      <c r="D28" s="75">
        <v>12.947687888887868</v>
      </c>
      <c r="E28" s="74">
        <v>67.903944565665469</v>
      </c>
      <c r="F28" s="75">
        <v>19.148367545446661</v>
      </c>
      <c r="G28" s="74">
        <v>4.7238974963115821</v>
      </c>
      <c r="H28" s="75">
        <v>23.592933186125094</v>
      </c>
      <c r="I28" s="74">
        <v>60.819900406078894</v>
      </c>
      <c r="J28" s="75">
        <v>15.587166407795998</v>
      </c>
    </row>
    <row r="29" spans="2:10" x14ac:dyDescent="0.25">
      <c r="B29" s="66" t="s">
        <v>2</v>
      </c>
      <c r="C29" s="71">
        <v>7.0133804415070236</v>
      </c>
      <c r="D29" s="72">
        <v>14.304002305459939</v>
      </c>
      <c r="E29" s="71">
        <v>65.524577419257611</v>
      </c>
      <c r="F29" s="72">
        <v>20.17142027528244</v>
      </c>
      <c r="G29" s="71">
        <v>4.8094589271796568</v>
      </c>
      <c r="H29" s="72">
        <v>25.232745993504757</v>
      </c>
      <c r="I29" s="71">
        <v>59.708377490020666</v>
      </c>
      <c r="J29" s="72">
        <v>15.058876516474587</v>
      </c>
    </row>
    <row r="30" spans="2:10" x14ac:dyDescent="0.25">
      <c r="B30" s="78" t="s">
        <v>26</v>
      </c>
      <c r="C30" s="79">
        <v>7.9420499057473011</v>
      </c>
      <c r="D30" s="80">
        <v>10.479705820216008</v>
      </c>
      <c r="E30" s="79">
        <v>67.370480461361282</v>
      </c>
      <c r="F30" s="80">
        <v>22.14981371842271</v>
      </c>
      <c r="G30" s="79">
        <v>3.470559774383688</v>
      </c>
      <c r="H30" s="80">
        <v>30.698241043440991</v>
      </c>
      <c r="I30" s="79">
        <v>55.533038765958274</v>
      </c>
      <c r="J30" s="80">
        <v>13.76872019060073</v>
      </c>
    </row>
    <row r="31" spans="2:10" x14ac:dyDescent="0.25">
      <c r="B31" s="25" t="s">
        <v>133</v>
      </c>
    </row>
    <row r="32" spans="2:10" x14ac:dyDescent="0.25">
      <c r="B32" s="25" t="s">
        <v>33</v>
      </c>
    </row>
  </sheetData>
  <mergeCells count="2"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3"/>
  <sheetViews>
    <sheetView workbookViewId="0"/>
  </sheetViews>
  <sheetFormatPr baseColWidth="10" defaultRowHeight="15" x14ac:dyDescent="0.25"/>
  <cols>
    <col min="1" max="1" width="5.7109375" style="18" customWidth="1"/>
    <col min="2" max="2" width="44.28515625" style="18" customWidth="1"/>
    <col min="3" max="5" width="12.7109375" style="18" customWidth="1"/>
    <col min="6" max="6" width="11.42578125" style="18"/>
    <col min="7" max="7" width="39" style="18" customWidth="1"/>
    <col min="8" max="16384" width="11.42578125" style="18"/>
  </cols>
  <sheetData>
    <row r="1" spans="2:10" ht="30.75" customHeight="1" x14ac:dyDescent="0.25">
      <c r="B1" s="165" t="s">
        <v>134</v>
      </c>
      <c r="C1" s="165"/>
      <c r="D1" s="165"/>
      <c r="E1" s="165"/>
      <c r="G1" s="165" t="s">
        <v>135</v>
      </c>
      <c r="H1" s="165"/>
      <c r="I1" s="165"/>
      <c r="J1" s="165"/>
    </row>
    <row r="13" spans="2:10" x14ac:dyDescent="0.25">
      <c r="G13" s="25" t="s">
        <v>133</v>
      </c>
    </row>
    <row r="14" spans="2:10" x14ac:dyDescent="0.25">
      <c r="G14" s="25" t="s">
        <v>33</v>
      </c>
    </row>
    <row r="15" spans="2:10" x14ac:dyDescent="0.25">
      <c r="B15" s="25" t="s">
        <v>133</v>
      </c>
    </row>
    <row r="16" spans="2:10" x14ac:dyDescent="0.25">
      <c r="B16" s="25" t="s">
        <v>33</v>
      </c>
    </row>
    <row r="19" spans="2:14" x14ac:dyDescent="0.25">
      <c r="B19" s="166" t="s">
        <v>97</v>
      </c>
      <c r="C19" s="167"/>
      <c r="D19" s="167"/>
      <c r="E19" s="168"/>
      <c r="G19" s="166" t="s">
        <v>98</v>
      </c>
      <c r="H19" s="167"/>
      <c r="I19" s="167"/>
      <c r="J19" s="168"/>
    </row>
    <row r="20" spans="2:14" x14ac:dyDescent="0.25">
      <c r="B20" s="32"/>
      <c r="C20" s="33" t="s">
        <v>52</v>
      </c>
      <c r="D20" s="33" t="s">
        <v>53</v>
      </c>
      <c r="E20" s="33" t="s">
        <v>26</v>
      </c>
      <c r="G20" s="32"/>
      <c r="H20" s="33" t="s">
        <v>52</v>
      </c>
      <c r="I20" s="33" t="s">
        <v>53</v>
      </c>
      <c r="J20" s="33" t="s">
        <v>26</v>
      </c>
      <c r="L20" s="83"/>
      <c r="M20" s="83"/>
      <c r="N20" s="83"/>
    </row>
    <row r="21" spans="2:14" x14ac:dyDescent="0.25">
      <c r="B21" s="32" t="s">
        <v>87</v>
      </c>
      <c r="C21" s="113">
        <v>47.569137723324921</v>
      </c>
      <c r="D21" s="113">
        <v>31.956112662615215</v>
      </c>
      <c r="E21" s="113">
        <v>45.072469242873325</v>
      </c>
      <c r="G21" s="32" t="s">
        <v>88</v>
      </c>
      <c r="H21" s="113">
        <v>10.459085362034696</v>
      </c>
      <c r="I21" s="113">
        <v>28.278780644791716</v>
      </c>
      <c r="J21" s="113">
        <v>18.144766774110476</v>
      </c>
      <c r="L21" s="84"/>
      <c r="M21" s="84"/>
      <c r="N21" s="84"/>
    </row>
    <row r="22" spans="2:14" x14ac:dyDescent="0.25">
      <c r="B22" s="32" t="s">
        <v>88</v>
      </c>
      <c r="C22" s="113">
        <v>3.5286217374919437</v>
      </c>
      <c r="D22" s="113">
        <v>3.4333866502293251</v>
      </c>
      <c r="E22" s="113">
        <v>3.5133927578626314</v>
      </c>
    </row>
    <row r="23" spans="2:14" x14ac:dyDescent="0.25">
      <c r="B23" s="33" t="s">
        <v>89</v>
      </c>
      <c r="C23" s="113">
        <v>51.097759460816874</v>
      </c>
      <c r="D23" s="113">
        <v>35.389499312844542</v>
      </c>
      <c r="E23" s="113">
        <v>48.585862000735951</v>
      </c>
      <c r="G23" s="83"/>
      <c r="H23" s="84"/>
      <c r="I23" s="84"/>
      <c r="J23" s="84"/>
    </row>
  </sheetData>
  <mergeCells count="4">
    <mergeCell ref="B1:E1"/>
    <mergeCell ref="G1:J1"/>
    <mergeCell ref="B19:E19"/>
    <mergeCell ref="G19:J1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3"/>
  <sheetViews>
    <sheetView workbookViewId="0"/>
  </sheetViews>
  <sheetFormatPr baseColWidth="10" defaultRowHeight="15" x14ac:dyDescent="0.25"/>
  <cols>
    <col min="1" max="1" width="5.7109375" style="18" customWidth="1"/>
    <col min="2" max="2" width="44.28515625" style="18" customWidth="1"/>
    <col min="3" max="5" width="12.7109375" style="18" customWidth="1"/>
    <col min="6" max="6" width="11.42578125" style="18"/>
    <col min="7" max="7" width="12.5703125" style="18" customWidth="1"/>
    <col min="8" max="16384" width="11.42578125" style="18"/>
  </cols>
  <sheetData>
    <row r="1" spans="1:12" ht="15" customHeight="1" x14ac:dyDescent="0.25">
      <c r="A1" s="19"/>
      <c r="B1" s="90" t="s">
        <v>136</v>
      </c>
      <c r="C1" s="88"/>
      <c r="D1" s="88"/>
      <c r="E1" s="86"/>
    </row>
    <row r="2" spans="1:12" x14ac:dyDescent="0.25">
      <c r="A2" s="19"/>
      <c r="C2" s="169"/>
      <c r="D2" s="169"/>
      <c r="E2" s="169"/>
      <c r="F2" s="169"/>
      <c r="G2" s="169"/>
      <c r="H2" s="169"/>
      <c r="I2" s="169"/>
      <c r="J2" s="169"/>
      <c r="K2" s="169"/>
    </row>
    <row r="3" spans="1:12" x14ac:dyDescent="0.25">
      <c r="A3" s="19"/>
      <c r="C3" s="85"/>
      <c r="D3" s="85"/>
      <c r="E3" s="85"/>
      <c r="F3" s="85"/>
      <c r="G3" s="85"/>
      <c r="H3" s="85"/>
      <c r="I3" s="85"/>
      <c r="J3" s="85"/>
      <c r="K3" s="85"/>
    </row>
    <row r="4" spans="1:12" x14ac:dyDescent="0.25">
      <c r="A4" s="19"/>
      <c r="B4" s="86"/>
      <c r="C4" s="91"/>
      <c r="D4" s="91"/>
      <c r="E4" s="91"/>
      <c r="F4" s="92"/>
      <c r="G4" s="92"/>
      <c r="H4" s="92"/>
      <c r="I4" s="92"/>
      <c r="J4" s="92"/>
      <c r="K4" s="92"/>
      <c r="L4" s="49"/>
    </row>
    <row r="5" spans="1:12" x14ac:dyDescent="0.25">
      <c r="A5" s="19"/>
      <c r="B5" s="86"/>
      <c r="C5" s="91"/>
      <c r="D5" s="91"/>
      <c r="E5" s="91"/>
      <c r="F5" s="92"/>
      <c r="G5" s="92"/>
      <c r="H5" s="92"/>
      <c r="I5" s="92"/>
      <c r="J5" s="92"/>
      <c r="K5" s="92"/>
      <c r="L5" s="49"/>
    </row>
    <row r="6" spans="1:12" x14ac:dyDescent="0.25">
      <c r="A6" s="19"/>
      <c r="B6" s="86"/>
      <c r="C6" s="91"/>
      <c r="D6" s="91"/>
      <c r="E6" s="91"/>
      <c r="F6" s="92"/>
      <c r="G6" s="92"/>
      <c r="H6" s="92"/>
      <c r="I6" s="92"/>
      <c r="J6" s="92"/>
      <c r="K6" s="92"/>
      <c r="L6" s="49"/>
    </row>
    <row r="7" spans="1:12" x14ac:dyDescent="0.25">
      <c r="A7" s="19"/>
      <c r="B7" s="86"/>
      <c r="C7" s="91"/>
      <c r="D7" s="91"/>
      <c r="E7" s="91"/>
      <c r="F7" s="92"/>
      <c r="G7" s="92"/>
      <c r="H7" s="92"/>
      <c r="I7" s="92"/>
      <c r="J7" s="92"/>
      <c r="K7" s="92"/>
      <c r="L7" s="49"/>
    </row>
    <row r="8" spans="1:12" x14ac:dyDescent="0.25">
      <c r="A8" s="19"/>
      <c r="B8" s="86"/>
      <c r="C8" s="91"/>
      <c r="D8" s="91"/>
      <c r="E8" s="91"/>
      <c r="F8" s="92"/>
      <c r="G8" s="92"/>
      <c r="H8" s="92"/>
      <c r="I8" s="92"/>
      <c r="J8" s="92"/>
      <c r="K8" s="92"/>
      <c r="L8" s="49"/>
    </row>
    <row r="9" spans="1:12" x14ac:dyDescent="0.25">
      <c r="A9" s="19"/>
      <c r="B9" s="86"/>
      <c r="C9" s="91"/>
      <c r="D9" s="91"/>
      <c r="E9" s="91"/>
      <c r="F9" s="92"/>
      <c r="G9" s="92"/>
      <c r="H9" s="92"/>
      <c r="I9" s="92"/>
      <c r="J9" s="92"/>
      <c r="K9" s="92"/>
      <c r="L9" s="49"/>
    </row>
    <row r="10" spans="1:12" x14ac:dyDescent="0.25">
      <c r="A10" s="19"/>
      <c r="B10" s="86"/>
      <c r="C10" s="91"/>
      <c r="D10" s="91"/>
      <c r="E10" s="91"/>
      <c r="F10" s="92"/>
      <c r="G10" s="92"/>
      <c r="H10" s="92"/>
      <c r="I10" s="92"/>
      <c r="J10" s="92"/>
      <c r="K10" s="92"/>
      <c r="L10" s="49"/>
    </row>
    <row r="11" spans="1:12" x14ac:dyDescent="0.25">
      <c r="A11" s="19"/>
      <c r="B11" s="86"/>
      <c r="C11" s="91"/>
      <c r="D11" s="91"/>
      <c r="E11" s="91"/>
      <c r="F11" s="92"/>
      <c r="G11" s="92"/>
      <c r="H11" s="92"/>
      <c r="I11" s="92"/>
      <c r="J11" s="92"/>
      <c r="K11" s="92"/>
      <c r="L11" s="49"/>
    </row>
    <row r="12" spans="1:12" x14ac:dyDescent="0.25">
      <c r="A12" s="19"/>
      <c r="B12" s="86"/>
      <c r="C12" s="91"/>
      <c r="D12" s="91"/>
      <c r="E12" s="91"/>
      <c r="F12" s="92"/>
      <c r="G12" s="92"/>
      <c r="H12" s="92"/>
      <c r="I12" s="92"/>
      <c r="J12" s="92"/>
      <c r="K12" s="92"/>
      <c r="L12" s="49"/>
    </row>
    <row r="13" spans="1:12" x14ac:dyDescent="0.25">
      <c r="A13" s="19"/>
      <c r="B13" s="86"/>
      <c r="C13" s="88"/>
      <c r="D13" s="88"/>
      <c r="E13" s="89"/>
      <c r="L13" s="49"/>
    </row>
    <row r="14" spans="1:12" x14ac:dyDescent="0.25">
      <c r="A14" s="19"/>
      <c r="B14" s="86"/>
      <c r="C14" s="91"/>
      <c r="D14" s="91"/>
      <c r="E14" s="91"/>
      <c r="F14" s="91"/>
      <c r="G14" s="91"/>
      <c r="H14" s="91"/>
      <c r="I14" s="91"/>
      <c r="J14" s="91"/>
      <c r="K14" s="91"/>
      <c r="L14" s="49"/>
    </row>
    <row r="15" spans="1:12" x14ac:dyDescent="0.25">
      <c r="A15" s="19"/>
    </row>
    <row r="16" spans="1:12" x14ac:dyDescent="0.25">
      <c r="A16" s="19"/>
      <c r="B16" s="86"/>
    </row>
    <row r="17" spans="1:12" x14ac:dyDescent="0.25">
      <c r="A17" s="19"/>
      <c r="B17" s="86"/>
    </row>
    <row r="18" spans="1:12" x14ac:dyDescent="0.25">
      <c r="A18" s="19"/>
      <c r="B18" s="86"/>
    </row>
    <row r="19" spans="1:12" x14ac:dyDescent="0.25">
      <c r="A19" s="19"/>
      <c r="B19" s="86"/>
    </row>
    <row r="20" spans="1:12" x14ac:dyDescent="0.25">
      <c r="A20" s="19"/>
      <c r="B20" s="86"/>
    </row>
    <row r="21" spans="1:12" x14ac:dyDescent="0.25">
      <c r="B21" s="25" t="s">
        <v>133</v>
      </c>
    </row>
    <row r="22" spans="1:12" x14ac:dyDescent="0.25">
      <c r="B22" s="25" t="s">
        <v>33</v>
      </c>
    </row>
    <row r="24" spans="1:12" x14ac:dyDescent="0.25">
      <c r="B24" s="19"/>
    </row>
    <row r="25" spans="1:12" x14ac:dyDescent="0.25">
      <c r="B25" s="86"/>
    </row>
    <row r="26" spans="1:12" x14ac:dyDescent="0.25">
      <c r="A26" s="19"/>
      <c r="B26" s="32"/>
      <c r="C26" s="114" t="s">
        <v>26</v>
      </c>
      <c r="D26" s="114" t="s">
        <v>52</v>
      </c>
      <c r="E26" s="114" t="s">
        <v>53</v>
      </c>
    </row>
    <row r="27" spans="1:12" ht="15" customHeight="1" x14ac:dyDescent="0.25">
      <c r="A27" s="86"/>
      <c r="B27" s="115" t="s">
        <v>55</v>
      </c>
      <c r="C27" s="116">
        <v>12.168815795882491</v>
      </c>
      <c r="D27" s="116">
        <v>12.211501355626567</v>
      </c>
      <c r="E27" s="116">
        <v>11.944168142860923</v>
      </c>
      <c r="G27" s="86"/>
      <c r="L27" s="87"/>
    </row>
    <row r="28" spans="1:12" ht="15" customHeight="1" x14ac:dyDescent="0.25">
      <c r="A28" s="86"/>
      <c r="B28" s="115" t="s">
        <v>56</v>
      </c>
      <c r="C28" s="116">
        <v>24.788005323772317</v>
      </c>
      <c r="D28" s="116">
        <v>18.880124191025018</v>
      </c>
      <c r="E28" s="116">
        <v>29.014374820676377</v>
      </c>
      <c r="G28" s="86"/>
      <c r="L28" s="87"/>
    </row>
    <row r="29" spans="1:12" ht="15" customHeight="1" x14ac:dyDescent="0.25">
      <c r="A29" s="86"/>
      <c r="B29" s="115" t="s">
        <v>57</v>
      </c>
      <c r="C29" s="116">
        <v>15.646885348839305</v>
      </c>
      <c r="D29" s="116">
        <v>14.133623990859547</v>
      </c>
      <c r="E29" s="116">
        <v>16.266212996150511</v>
      </c>
      <c r="G29" s="86"/>
      <c r="L29" s="87"/>
    </row>
    <row r="30" spans="1:12" ht="15" customHeight="1" x14ac:dyDescent="0.25">
      <c r="A30" s="86"/>
      <c r="B30" s="115" t="s">
        <v>58</v>
      </c>
      <c r="C30" s="116">
        <v>10.424772057514573</v>
      </c>
      <c r="D30" s="116">
        <v>10.05228725464241</v>
      </c>
      <c r="E30" s="116">
        <v>11.05331028742555</v>
      </c>
      <c r="G30" s="86"/>
      <c r="L30" s="87"/>
    </row>
    <row r="31" spans="1:12" ht="15" customHeight="1" x14ac:dyDescent="0.25">
      <c r="A31" s="86"/>
      <c r="B31" s="115" t="s">
        <v>90</v>
      </c>
      <c r="C31" s="116">
        <v>8.437303262059519</v>
      </c>
      <c r="D31" s="116">
        <v>8.2632633209413022</v>
      </c>
      <c r="E31" s="116">
        <v>12.007887906082045</v>
      </c>
      <c r="G31" s="86"/>
      <c r="L31" s="87"/>
    </row>
    <row r="32" spans="1:12" ht="15" customHeight="1" x14ac:dyDescent="0.25">
      <c r="A32" s="86"/>
      <c r="B32" s="115" t="s">
        <v>60</v>
      </c>
      <c r="C32" s="116">
        <v>31.200662351385631</v>
      </c>
      <c r="D32" s="116">
        <v>31.180616931061206</v>
      </c>
      <c r="E32" s="116">
        <v>31.711169377073084</v>
      </c>
      <c r="G32" s="86"/>
      <c r="L32" s="87"/>
    </row>
    <row r="33" spans="1:12" ht="15" customHeight="1" x14ac:dyDescent="0.25">
      <c r="A33" s="86"/>
      <c r="B33" s="115" t="s">
        <v>61</v>
      </c>
      <c r="C33" s="116">
        <v>130.71863808457843</v>
      </c>
      <c r="D33" s="116">
        <v>111.7246438263644</v>
      </c>
      <c r="E33" s="116">
        <v>135.73724176925887</v>
      </c>
      <c r="G33" s="86"/>
      <c r="L33" s="87"/>
    </row>
    <row r="34" spans="1:12" ht="15" customHeight="1" x14ac:dyDescent="0.25">
      <c r="A34" s="86"/>
      <c r="B34" s="115" t="s">
        <v>91</v>
      </c>
      <c r="C34" s="116">
        <v>13.632767098928719</v>
      </c>
      <c r="D34" s="116">
        <v>8.7752908988721838</v>
      </c>
      <c r="E34" s="116">
        <v>13.926709838904486</v>
      </c>
      <c r="G34" s="86"/>
      <c r="L34" s="87"/>
    </row>
    <row r="35" spans="1:12" ht="15" customHeight="1" x14ac:dyDescent="0.25">
      <c r="A35" s="86"/>
      <c r="B35" s="115" t="s">
        <v>63</v>
      </c>
      <c r="C35" s="116">
        <v>34.877911519754349</v>
      </c>
      <c r="D35" s="116">
        <v>35.462726357616617</v>
      </c>
      <c r="E35" s="116">
        <v>33.244713708492974</v>
      </c>
      <c r="G35" s="86"/>
      <c r="L35" s="87"/>
    </row>
    <row r="36" spans="1:12" ht="15" customHeight="1" x14ac:dyDescent="0.25">
      <c r="A36" s="19"/>
      <c r="B36" s="86"/>
      <c r="C36" s="88"/>
      <c r="D36" s="88"/>
      <c r="E36" s="89"/>
      <c r="G36" s="19"/>
      <c r="L36" s="87"/>
    </row>
    <row r="37" spans="1:12" ht="15" customHeight="1" x14ac:dyDescent="0.25">
      <c r="A37" s="19"/>
      <c r="B37" s="86" t="s">
        <v>89</v>
      </c>
      <c r="C37" s="88">
        <v>22.723698395308311</v>
      </c>
      <c r="D37" s="88">
        <v>18.886066033960262</v>
      </c>
      <c r="E37" s="88">
        <v>28.71556365465656</v>
      </c>
      <c r="L37" s="87"/>
    </row>
    <row r="38" spans="1:12" ht="15" customHeight="1" x14ac:dyDescent="0.25">
      <c r="A38" s="19"/>
      <c r="B38" s="86"/>
      <c r="C38" s="88"/>
      <c r="D38" s="88"/>
      <c r="E38" s="89"/>
      <c r="L38" s="87"/>
    </row>
    <row r="39" spans="1:12" x14ac:dyDescent="0.25">
      <c r="B39" s="86"/>
    </row>
    <row r="40" spans="1:12" x14ac:dyDescent="0.25">
      <c r="B40" s="86"/>
    </row>
    <row r="41" spans="1:12" x14ac:dyDescent="0.25">
      <c r="B41" s="86"/>
    </row>
    <row r="42" spans="1:12" x14ac:dyDescent="0.25">
      <c r="B42" s="86"/>
    </row>
    <row r="43" spans="1:12" x14ac:dyDescent="0.25">
      <c r="B43" s="19"/>
    </row>
  </sheetData>
  <mergeCells count="3">
    <mergeCell ref="C2:E2"/>
    <mergeCell ref="F2:H2"/>
    <mergeCell ref="I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</vt:i4>
      </vt:variant>
    </vt:vector>
  </HeadingPairs>
  <TitlesOfParts>
    <vt:vector size="17" baseType="lpstr">
      <vt:lpstr>C1 - Fig 1 &amp; 2</vt:lpstr>
      <vt:lpstr>C1 - Fig 3 &amp; 4</vt:lpstr>
      <vt:lpstr>C1 - Fig 5</vt:lpstr>
      <vt:lpstr>C1 - Fig 6</vt:lpstr>
      <vt:lpstr>C2 - Fig 1</vt:lpstr>
      <vt:lpstr>C2 - Fig 2</vt:lpstr>
      <vt:lpstr>C2 - Fig 3</vt:lpstr>
      <vt:lpstr>C3 - Fig 1 &amp; 2</vt:lpstr>
      <vt:lpstr>C3 - Fig 3</vt:lpstr>
      <vt:lpstr>C3 - Fig 4</vt:lpstr>
      <vt:lpstr>C4 - Fig 1 &amp; 2</vt:lpstr>
      <vt:lpstr>C4 - Fig 3</vt:lpstr>
      <vt:lpstr>C5 - Fig 1</vt:lpstr>
      <vt:lpstr>C5 - Fig 2</vt:lpstr>
      <vt:lpstr>C5 - Fig 3</vt:lpstr>
      <vt:lpstr>'C5 - Fig 2'!fil_cat</vt:lpstr>
      <vt:lpstr>'C5 - Fig 1'!typ_cat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2024-12-03T11:11:54Z</dcterms:modified>
</cp:coreProperties>
</file>